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1"/>
  </bookViews>
  <sheets>
    <sheet name="Receipts" sheetId="1" r:id="rId1"/>
    <sheet name="Payments" sheetId="2" r:id="rId2"/>
    <sheet name="Accounts" sheetId="3" r:id="rId3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<sst xmlns="http://schemas.openxmlformats.org/spreadsheetml/2006/main" count="232" uniqueCount="144">
  <si>
    <t>Date</t>
  </si>
  <si>
    <t>Payee</t>
  </si>
  <si>
    <t>Detail</t>
  </si>
  <si>
    <t>Total</t>
  </si>
  <si>
    <t>£</t>
  </si>
  <si>
    <t>BANK RECEIPTS</t>
  </si>
  <si>
    <t>Rec</t>
  </si>
  <si>
    <t>Precept</t>
  </si>
  <si>
    <t>Interest</t>
  </si>
  <si>
    <t>VAT refund</t>
  </si>
  <si>
    <t>Highway Maintenance</t>
  </si>
  <si>
    <t>Chq No</t>
  </si>
  <si>
    <t>DITTON PRIORS PARISH COUNCIL</t>
  </si>
  <si>
    <t>Ref</t>
  </si>
  <si>
    <t>BANK PAYMENTS</t>
  </si>
  <si>
    <t>Insurance</t>
  </si>
  <si>
    <t>SALC</t>
  </si>
  <si>
    <t>Audit fee</t>
  </si>
  <si>
    <t>Clerks salary</t>
  </si>
  <si>
    <t>Admin</t>
  </si>
  <si>
    <t>Highway maintenance</t>
  </si>
  <si>
    <t>Receipts</t>
  </si>
  <si>
    <t>Payments</t>
  </si>
  <si>
    <t>Current account</t>
  </si>
  <si>
    <t>Highway Maintenance grant</t>
  </si>
  <si>
    <t>General admin</t>
  </si>
  <si>
    <t>VAT paid</t>
  </si>
  <si>
    <t>Plus income</t>
  </si>
  <si>
    <t>Less: expenditure</t>
  </si>
  <si>
    <t>Less: unpresented expenses</t>
  </si>
  <si>
    <t>Add unpresented income</t>
  </si>
  <si>
    <t xml:space="preserve">Total </t>
  </si>
  <si>
    <t>Misc</t>
  </si>
  <si>
    <t xml:space="preserve"> </t>
  </si>
  <si>
    <t xml:space="preserve">Projects </t>
  </si>
  <si>
    <t>Election costs</t>
  </si>
  <si>
    <t>CIL FUNDS</t>
  </si>
  <si>
    <t>CIL</t>
  </si>
  <si>
    <t>Defbrillator</t>
  </si>
  <si>
    <t>Section 137</t>
  </si>
  <si>
    <t>PAYE</t>
  </si>
  <si>
    <t>Awards for All</t>
  </si>
  <si>
    <t xml:space="preserve"> churchyard maintenance</t>
  </si>
  <si>
    <t>Information ommissioner</t>
  </si>
  <si>
    <t>Website</t>
  </si>
  <si>
    <t>Training</t>
  </si>
  <si>
    <t>Shropshire C pavemement</t>
  </si>
  <si>
    <t>speed limit project</t>
  </si>
  <si>
    <t xml:space="preserve">Car Park </t>
  </si>
  <si>
    <t>advertisement</t>
  </si>
  <si>
    <t>village hall hire</t>
  </si>
  <si>
    <t>ICO</t>
  </si>
  <si>
    <t>Salary</t>
  </si>
  <si>
    <t xml:space="preserve">Election </t>
  </si>
  <si>
    <t>churchyard</t>
  </si>
  <si>
    <t>defbrillator</t>
  </si>
  <si>
    <t>Grants s137</t>
  </si>
  <si>
    <t>website</t>
  </si>
  <si>
    <t>training</t>
  </si>
  <si>
    <t>Astley Abbotts PARISH COUNCIL</t>
  </si>
  <si>
    <t>WM Police and crime comm</t>
  </si>
  <si>
    <t>street furniture</t>
  </si>
  <si>
    <t>SID Project</t>
  </si>
  <si>
    <t>planter</t>
  </si>
  <si>
    <t>Allocated Reserves</t>
  </si>
  <si>
    <t>Pavement Project</t>
  </si>
  <si>
    <t>explanation of balances</t>
  </si>
  <si>
    <t>Transparency code</t>
  </si>
  <si>
    <t>balances allocated reserve</t>
  </si>
  <si>
    <t>Speed Limit Project</t>
  </si>
  <si>
    <t>unallocated reserve</t>
  </si>
  <si>
    <t xml:space="preserve">Highways Maint </t>
  </si>
  <si>
    <t>day to day allocated</t>
  </si>
  <si>
    <t>total</t>
  </si>
  <si>
    <t>pavement project</t>
  </si>
  <si>
    <t>allocated reserves.</t>
  </si>
  <si>
    <t>Y/e 2021</t>
  </si>
  <si>
    <t>Balances at 31.03.21</t>
  </si>
  <si>
    <t>x</t>
  </si>
  <si>
    <t>Mrs J Madeley</t>
  </si>
  <si>
    <t>HMRC</t>
  </si>
  <si>
    <t>Came and Company</t>
  </si>
  <si>
    <t xml:space="preserve">ICO </t>
  </si>
  <si>
    <t>smartwater</t>
  </si>
  <si>
    <t>audit</t>
  </si>
  <si>
    <t>Budget 22</t>
  </si>
  <si>
    <t>expenses</t>
  </si>
  <si>
    <t>Y/e/ 21</t>
  </si>
  <si>
    <t>Y/E 22</t>
  </si>
  <si>
    <t>Y/e 2022</t>
  </si>
  <si>
    <t>16.4.21</t>
  </si>
  <si>
    <t>HMRC VAT Return</t>
  </si>
  <si>
    <t>23.4.21</t>
  </si>
  <si>
    <t>Shropshire Council Precept</t>
  </si>
  <si>
    <t>17.5.21</t>
  </si>
  <si>
    <t>Mrs J Madeley pay quarter to Jun</t>
  </si>
  <si>
    <t>pay quarter to jun</t>
  </si>
  <si>
    <t>Data protection</t>
  </si>
  <si>
    <t>dd</t>
  </si>
  <si>
    <t>Mrs R Turner</t>
  </si>
  <si>
    <t>Sub</t>
  </si>
  <si>
    <t>Bank reconcilation at 31 March 2022</t>
  </si>
  <si>
    <t>Balance b/f 31.03.21</t>
  </si>
  <si>
    <t xml:space="preserve">Transfers between accounts </t>
  </si>
  <si>
    <t>date</t>
  </si>
  <si>
    <t>amount</t>
  </si>
  <si>
    <t>14.7.21</t>
  </si>
  <si>
    <t>Shropshire Council highway maintenance</t>
  </si>
  <si>
    <t>Budget 23</t>
  </si>
  <si>
    <t>Noticeboards</t>
  </si>
  <si>
    <t>noticeboard</t>
  </si>
  <si>
    <t>y/e 23</t>
  </si>
  <si>
    <t>Jubliee</t>
  </si>
  <si>
    <t>reserves</t>
  </si>
  <si>
    <t>13.7.21</t>
  </si>
  <si>
    <t>Vision ICT</t>
  </si>
  <si>
    <t>Mrs S Morris</t>
  </si>
  <si>
    <t>plants</t>
  </si>
  <si>
    <t>14.9.21</t>
  </si>
  <si>
    <t>salary</t>
  </si>
  <si>
    <t>9.11.21</t>
  </si>
  <si>
    <t>Willey V Hall</t>
  </si>
  <si>
    <t>Mr P Birch</t>
  </si>
  <si>
    <t>Noticeboard</t>
  </si>
  <si>
    <t>Mr B Millman</t>
  </si>
  <si>
    <t>Posh Potties</t>
  </si>
  <si>
    <t>loos for jubilee beacon deposit</t>
  </si>
  <si>
    <t>Jubilee</t>
  </si>
  <si>
    <t xml:space="preserve">Shropshire Council </t>
  </si>
  <si>
    <t>TENS license</t>
  </si>
  <si>
    <t>Shropshire  c election</t>
  </si>
  <si>
    <t>1. leaving the council tax precept for a band D property will riase a figure of £6357 ie £71.00 extra.  Council tax band D will be  £25.16</t>
  </si>
  <si>
    <t xml:space="preserve">2. reduce the band D precept to £25.16 raising £6286 </t>
  </si>
  <si>
    <t>The council tax base has increased for the next financial year meaning there are options.</t>
  </si>
  <si>
    <t>4.2.22</t>
  </si>
  <si>
    <t>Med UK</t>
  </si>
  <si>
    <t>8.3.22</t>
  </si>
  <si>
    <t>Morelock</t>
  </si>
  <si>
    <t>battery for SID</t>
  </si>
  <si>
    <t>RJM Contracts</t>
  </si>
  <si>
    <t>Salary and expenses</t>
  </si>
  <si>
    <t xml:space="preserve">adj chq 482 not used. </t>
  </si>
  <si>
    <t>MISC</t>
  </si>
  <si>
    <t>ACCOUNTS FOR ASTLEY ABBOTTS PARISH COUNCIL - as at 31 March 2022 Final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</si>
</sst>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#,##0.00\ ;\(#,##0.00\)"/>
    <numFmt numFmtId="174" formatCode="0.0"/>
    <numFmt numFmtId="175" formatCode="0.000"/>
    <numFmt numFmtId="176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 tint="-0.24997000396251678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16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ill="1" applyAlignment="1">
      <alignment/>
    </xf>
    <xf numFmtId="173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2" fillId="0" borderId="0" xfId="0" applyFont="1" applyFill="1" applyAlignment="1">
      <alignment horizontal="left"/>
    </xf>
    <xf numFmtId="15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43" fillId="0" borderId="0" xfId="0" applyFont="1" applyAlignment="1">
      <alignment/>
    </xf>
    <xf numFmtId="0" fontId="0" fillId="0" borderId="0" xfId="0" applyAlignment="1">
      <alignment horizontal="left"/>
    </xf>
    <xf numFmtId="43" fontId="0" fillId="0" borderId="0" xfId="42" applyFont="1" applyAlignment="1">
      <alignment horizontal="left"/>
    </xf>
    <xf numFmtId="2" fontId="0" fillId="0" borderId="0" xfId="0" applyNumberFormat="1" applyAlignment="1">
      <alignment/>
    </xf>
    <xf numFmtId="0" fontId="45" fillId="0" borderId="0" xfId="0" applyFont="1" applyAlignment="1">
      <alignment/>
    </xf>
    <xf numFmtId="43" fontId="0" fillId="0" borderId="0" xfId="42" applyFont="1" applyAlignment="1">
      <alignment/>
    </xf>
    <xf numFmtId="43" fontId="2" fillId="0" borderId="0" xfId="42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wrapText="1"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0" fontId="0" fillId="0" borderId="0" xfId="0" applyBorder="1" applyAlignment="1">
      <alignment/>
    </xf>
    <xf numFmtId="43" fontId="0" fillId="0" borderId="0" xfId="42" applyFont="1" applyAlignment="1">
      <alignment/>
    </xf>
    <xf numFmtId="0" fontId="24" fillId="0" borderId="0" xfId="0" applyFont="1" applyAlignment="1">
      <alignment/>
    </xf>
    <xf numFmtId="0" fontId="24" fillId="0" borderId="11" xfId="0" applyFont="1" applyBorder="1" applyAlignment="1">
      <alignment/>
    </xf>
    <xf numFmtId="0" fontId="24" fillId="0" borderId="0" xfId="0" applyFont="1" applyBorder="1" applyAlignment="1">
      <alignment/>
    </xf>
    <xf numFmtId="43" fontId="24" fillId="0" borderId="12" xfId="42" applyFont="1" applyBorder="1" applyAlignment="1">
      <alignment/>
    </xf>
    <xf numFmtId="43" fontId="25" fillId="0" borderId="13" xfId="42" applyFont="1" applyBorder="1" applyAlignment="1">
      <alignment/>
    </xf>
    <xf numFmtId="0" fontId="25" fillId="0" borderId="14" xfId="0" applyFont="1" applyBorder="1" applyAlignment="1">
      <alignment/>
    </xf>
    <xf numFmtId="14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25" fillId="0" borderId="0" xfId="0" applyFont="1" applyBorder="1" applyAlignment="1">
      <alignment/>
    </xf>
    <xf numFmtId="0" fontId="25" fillId="0" borderId="15" xfId="0" applyFont="1" applyBorder="1" applyAlignment="1">
      <alignment/>
    </xf>
    <xf numFmtId="43" fontId="0" fillId="0" borderId="16" xfId="0" applyNumberFormat="1" applyFont="1" applyBorder="1" applyAlignment="1">
      <alignment/>
    </xf>
    <xf numFmtId="2" fontId="3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43" fontId="0" fillId="0" borderId="0" xfId="42" applyFont="1" applyAlignment="1">
      <alignment/>
    </xf>
    <xf numFmtId="0" fontId="3" fillId="0" borderId="17" xfId="0" applyFont="1" applyFill="1" applyBorder="1" applyAlignment="1">
      <alignment/>
    </xf>
    <xf numFmtId="2" fontId="4" fillId="0" borderId="0" xfId="0" applyNumberFormat="1" applyFont="1" applyFill="1" applyAlignment="1">
      <alignment horizontal="left"/>
    </xf>
    <xf numFmtId="43" fontId="3" fillId="0" borderId="0" xfId="42" applyFont="1" applyFill="1" applyAlignment="1">
      <alignment/>
    </xf>
    <xf numFmtId="0" fontId="25" fillId="0" borderId="18" xfId="0" applyFont="1" applyBorder="1" applyAlignment="1">
      <alignment horizontal="center"/>
    </xf>
    <xf numFmtId="43" fontId="24" fillId="0" borderId="12" xfId="42" applyFont="1" applyFill="1" applyBorder="1" applyAlignment="1">
      <alignment/>
    </xf>
    <xf numFmtId="0" fontId="43" fillId="0" borderId="18" xfId="0" applyFont="1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Fill="1" applyAlignment="1">
      <alignment horizontal="center"/>
    </xf>
    <xf numFmtId="17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 quotePrefix="1">
      <alignment/>
    </xf>
    <xf numFmtId="0" fontId="4" fillId="0" borderId="0" xfId="0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0" fontId="46" fillId="0" borderId="0" xfId="0" applyFont="1" applyFill="1" applyAlignment="1">
      <alignment/>
    </xf>
    <xf numFmtId="172" fontId="46" fillId="0" borderId="0" xfId="0" applyNumberFormat="1" applyFont="1" applyFill="1" applyAlignment="1">
      <alignment/>
    </xf>
    <xf numFmtId="0" fontId="46" fillId="0" borderId="0" xfId="0" applyFont="1" applyAlignment="1">
      <alignment/>
    </xf>
    <xf numFmtId="2" fontId="46" fillId="0" borderId="0" xfId="0" applyNumberFormat="1" applyFont="1" applyAlignment="1">
      <alignment/>
    </xf>
    <xf numFmtId="173" fontId="46" fillId="0" borderId="0" xfId="0" applyNumberFormat="1" applyFont="1" applyAlignment="1">
      <alignment/>
    </xf>
    <xf numFmtId="43" fontId="46" fillId="0" borderId="0" xfId="42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2" fontId="4" fillId="0" borderId="0" xfId="0" applyNumberFormat="1" applyFont="1" applyFill="1" applyAlignment="1">
      <alignment wrapText="1"/>
    </xf>
    <xf numFmtId="2" fontId="4" fillId="0" borderId="0" xfId="0" applyNumberFormat="1" applyFont="1" applyFill="1" applyAlignment="1">
      <alignment/>
    </xf>
    <xf numFmtId="172" fontId="46" fillId="0" borderId="10" xfId="42" applyNumberFormat="1" applyFont="1" applyBorder="1" applyAlignment="1">
      <alignment/>
    </xf>
    <xf numFmtId="172" fontId="46" fillId="0" borderId="0" xfId="0" applyNumberFormat="1" applyFont="1" applyAlignment="1">
      <alignment/>
    </xf>
    <xf numFmtId="0" fontId="24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25" fillId="0" borderId="20" xfId="0" applyFont="1" applyBorder="1" applyAlignment="1">
      <alignment/>
    </xf>
    <xf numFmtId="0" fontId="24" fillId="0" borderId="21" xfId="0" applyFont="1" applyBorder="1" applyAlignment="1">
      <alignment/>
    </xf>
    <xf numFmtId="0" fontId="43" fillId="0" borderId="18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43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2" fontId="0" fillId="0" borderId="18" xfId="0" applyNumberFormat="1" applyBorder="1" applyAlignment="1">
      <alignment/>
    </xf>
    <xf numFmtId="2" fontId="0" fillId="33" borderId="18" xfId="0" applyNumberFormat="1" applyFill="1" applyBorder="1" applyAlignment="1">
      <alignment/>
    </xf>
    <xf numFmtId="2" fontId="24" fillId="0" borderId="23" xfId="0" applyNumberFormat="1" applyFont="1" applyBorder="1" applyAlignment="1">
      <alignment/>
    </xf>
    <xf numFmtId="2" fontId="25" fillId="0" borderId="12" xfId="0" applyNumberFormat="1" applyFont="1" applyBorder="1" applyAlignment="1">
      <alignment horizontal="center"/>
    </xf>
    <xf numFmtId="2" fontId="24" fillId="0" borderId="12" xfId="42" applyNumberFormat="1" applyFont="1" applyBorder="1" applyAlignment="1">
      <alignment/>
    </xf>
    <xf numFmtId="2" fontId="24" fillId="0" borderId="0" xfId="0" applyNumberFormat="1" applyFont="1" applyAlignment="1">
      <alignment/>
    </xf>
    <xf numFmtId="2" fontId="25" fillId="0" borderId="24" xfId="42" applyNumberFormat="1" applyFont="1" applyBorder="1" applyAlignment="1">
      <alignment/>
    </xf>
    <xf numFmtId="0" fontId="25" fillId="0" borderId="25" xfId="0" applyFont="1" applyBorder="1" applyAlignment="1">
      <alignment horizontal="center"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5" fillId="0" borderId="27" xfId="0" applyFont="1" applyBorder="1" applyAlignment="1">
      <alignment/>
    </xf>
    <xf numFmtId="2" fontId="0" fillId="33" borderId="22" xfId="0" applyNumberFormat="1" applyFill="1" applyBorder="1" applyAlignment="1">
      <alignment/>
    </xf>
    <xf numFmtId="2" fontId="0" fillId="0" borderId="28" xfId="0" applyNumberFormat="1" applyBorder="1" applyAlignment="1">
      <alignment/>
    </xf>
    <xf numFmtId="0" fontId="0" fillId="0" borderId="13" xfId="0" applyBorder="1" applyAlignment="1">
      <alignment/>
    </xf>
    <xf numFmtId="43" fontId="24" fillId="0" borderId="29" xfId="42" applyFont="1" applyBorder="1" applyAlignment="1">
      <alignment/>
    </xf>
    <xf numFmtId="43" fontId="24" fillId="0" borderId="25" xfId="42" applyFont="1" applyBorder="1" applyAlignment="1">
      <alignment/>
    </xf>
    <xf numFmtId="43" fontId="24" fillId="0" borderId="25" xfId="42" applyFont="1" applyBorder="1" applyAlignment="1">
      <alignment horizontal="left"/>
    </xf>
    <xf numFmtId="43" fontId="24" fillId="0" borderId="25" xfId="42" applyFont="1" applyFill="1" applyBorder="1" applyAlignment="1">
      <alignment horizontal="left"/>
    </xf>
    <xf numFmtId="0" fontId="0" fillId="0" borderId="25" xfId="0" applyBorder="1" applyAlignment="1">
      <alignment/>
    </xf>
    <xf numFmtId="43" fontId="24" fillId="0" borderId="26" xfId="42" applyFont="1" applyBorder="1" applyAlignment="1">
      <alignment horizontal="left"/>
    </xf>
    <xf numFmtId="2" fontId="0" fillId="0" borderId="13" xfId="0" applyNumberFormat="1" applyBorder="1" applyAlignment="1">
      <alignment/>
    </xf>
    <xf numFmtId="0" fontId="0" fillId="0" borderId="18" xfId="0" applyFill="1" applyBorder="1" applyAlignment="1">
      <alignment/>
    </xf>
    <xf numFmtId="2" fontId="0" fillId="0" borderId="19" xfId="0" applyNumberFormat="1" applyBorder="1" applyAlignment="1">
      <alignment/>
    </xf>
    <xf numFmtId="2" fontId="0" fillId="33" borderId="30" xfId="0" applyNumberFormat="1" applyFill="1" applyBorder="1" applyAlignment="1">
      <alignment/>
    </xf>
    <xf numFmtId="2" fontId="43" fillId="33" borderId="18" xfId="0" applyNumberFormat="1" applyFont="1" applyFill="1" applyBorder="1" applyAlignment="1">
      <alignment/>
    </xf>
    <xf numFmtId="2" fontId="0" fillId="0" borderId="22" xfId="0" applyNumberFormat="1" applyBorder="1" applyAlignment="1">
      <alignment/>
    </xf>
    <xf numFmtId="0" fontId="24" fillId="0" borderId="31" xfId="0" applyFont="1" applyFill="1" applyBorder="1" applyAlignment="1">
      <alignment/>
    </xf>
    <xf numFmtId="43" fontId="43" fillId="0" borderId="18" xfId="42" applyFont="1" applyBorder="1" applyAlignment="1">
      <alignment/>
    </xf>
    <xf numFmtId="43" fontId="43" fillId="0" borderId="18" xfId="42" applyFont="1" applyBorder="1" applyAlignment="1">
      <alignment horizontal="left"/>
    </xf>
    <xf numFmtId="43" fontId="0" fillId="0" borderId="18" xfId="42" applyFont="1" applyBorder="1" applyAlignment="1">
      <alignment/>
    </xf>
    <xf numFmtId="43" fontId="0" fillId="0" borderId="18" xfId="42" applyFont="1" applyBorder="1" applyAlignment="1">
      <alignment horizontal="left"/>
    </xf>
    <xf numFmtId="0" fontId="46" fillId="0" borderId="18" xfId="0" applyFont="1" applyBorder="1" applyAlignment="1">
      <alignment/>
    </xf>
    <xf numFmtId="0" fontId="43" fillId="34" borderId="18" xfId="0" applyFont="1" applyFill="1" applyBorder="1" applyAlignment="1">
      <alignment/>
    </xf>
    <xf numFmtId="43" fontId="43" fillId="34" borderId="18" xfId="42" applyFont="1" applyFill="1" applyBorder="1" applyAlignment="1">
      <alignment/>
    </xf>
    <xf numFmtId="43" fontId="43" fillId="34" borderId="18" xfId="42" applyFont="1" applyFill="1" applyBorder="1" applyAlignment="1">
      <alignment horizontal="left"/>
    </xf>
    <xf numFmtId="43" fontId="0" fillId="34" borderId="18" xfId="42" applyFont="1" applyFill="1" applyBorder="1" applyAlignment="1">
      <alignment/>
    </xf>
    <xf numFmtId="0" fontId="0" fillId="34" borderId="18" xfId="0" applyFill="1" applyBorder="1" applyAlignment="1">
      <alignment/>
    </xf>
    <xf numFmtId="2" fontId="43" fillId="0" borderId="32" xfId="0" applyNumberFormat="1" applyFont="1" applyBorder="1" applyAlignment="1">
      <alignment/>
    </xf>
    <xf numFmtId="0" fontId="25" fillId="0" borderId="33" xfId="0" applyFont="1" applyBorder="1" applyAlignment="1">
      <alignment/>
    </xf>
    <xf numFmtId="0" fontId="43" fillId="0" borderId="33" xfId="0" applyFont="1" applyBorder="1" applyAlignment="1">
      <alignment/>
    </xf>
    <xf numFmtId="2" fontId="43" fillId="33" borderId="33" xfId="0" applyNumberFormat="1" applyFont="1" applyFill="1" applyBorder="1" applyAlignment="1">
      <alignment/>
    </xf>
    <xf numFmtId="0" fontId="43" fillId="0" borderId="34" xfId="0" applyFont="1" applyBorder="1" applyAlignment="1">
      <alignment/>
    </xf>
    <xf numFmtId="0" fontId="2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2"/>
  <sheetViews>
    <sheetView zoomScale="85" zoomScaleNormal="85" zoomScalePageLayoutView="0" workbookViewId="0" topLeftCell="C27">
      <selection activeCell="D41" sqref="D41"/>
    </sheetView>
  </sheetViews>
  <sheetFormatPr defaultColWidth="9.28125" defaultRowHeight="15"/>
  <cols>
    <col min="1" max="1" width="9.140625" style="0" customWidth="1"/>
    <col min="2" max="2" width="39.140625" style="0" customWidth="1"/>
    <col min="3" max="3" width="9.28125" style="0" bestFit="1" customWidth="1"/>
    <col min="4" max="4" width="14.7109375" style="0" customWidth="1"/>
    <col min="5" max="5" width="10.140625" style="0" customWidth="1"/>
    <col min="6" max="11" width="14.7109375" style="0" customWidth="1"/>
    <col min="12" max="12" width="11.140625" style="0" customWidth="1"/>
    <col min="13" max="13" width="15.57421875" style="25" customWidth="1"/>
    <col min="14" max="14" width="11.28125" style="25" customWidth="1"/>
    <col min="15" max="15" width="11.00390625" style="25" customWidth="1"/>
    <col min="16" max="16" width="11.140625" style="0" customWidth="1"/>
    <col min="17" max="17" width="13.8515625" style="0" customWidth="1"/>
    <col min="18" max="240" width="9.140625" style="0" customWidth="1"/>
    <col min="241" max="241" width="22.57421875" style="0" customWidth="1"/>
    <col min="242" max="242" width="9.140625" style="0" customWidth="1"/>
    <col min="243" max="243" width="15.57421875" style="0" customWidth="1"/>
    <col min="244" max="244" width="9.140625" style="0" customWidth="1"/>
    <col min="245" max="245" width="13.28125" style="0" customWidth="1"/>
    <col min="246" max="247" width="9.28125" style="0" bestFit="1" customWidth="1"/>
    <col min="248" max="248" width="2.8515625" style="0" customWidth="1"/>
    <col min="249" max="251" width="9.28125" style="0" bestFit="1" customWidth="1"/>
    <col min="252" max="252" width="11.140625" style="0" customWidth="1"/>
    <col min="253" max="253" width="9.28125" style="0" bestFit="1" customWidth="1"/>
  </cols>
  <sheetData>
    <row r="1" ht="14.25">
      <c r="A1" s="20" t="s">
        <v>12</v>
      </c>
    </row>
    <row r="2" ht="14.25">
      <c r="A2" s="20" t="s">
        <v>5</v>
      </c>
    </row>
    <row r="3" spans="1:15" s="2" customFormat="1" ht="47.25" customHeight="1">
      <c r="A3" s="2" t="s">
        <v>0</v>
      </c>
      <c r="B3" s="2" t="s">
        <v>2</v>
      </c>
      <c r="C3" s="3" t="s">
        <v>6</v>
      </c>
      <c r="D3" s="2" t="s">
        <v>3</v>
      </c>
      <c r="E3" s="4" t="s">
        <v>13</v>
      </c>
      <c r="F3" s="2" t="s">
        <v>7</v>
      </c>
      <c r="G3" s="2" t="s">
        <v>8</v>
      </c>
      <c r="H3" s="3" t="s">
        <v>9</v>
      </c>
      <c r="I3" s="3" t="s">
        <v>10</v>
      </c>
      <c r="J3" s="2" t="s">
        <v>142</v>
      </c>
      <c r="K3" s="3"/>
      <c r="M3" s="26" t="s">
        <v>36</v>
      </c>
      <c r="N3" s="26"/>
      <c r="O3" s="26" t="s">
        <v>32</v>
      </c>
    </row>
    <row r="4" spans="1:15" s="2" customFormat="1" ht="12.75">
      <c r="A4" s="7" t="s">
        <v>90</v>
      </c>
      <c r="B4" s="7" t="s">
        <v>91</v>
      </c>
      <c r="C4" s="28" t="s">
        <v>78</v>
      </c>
      <c r="D4" s="40">
        <v>417.28</v>
      </c>
      <c r="E4" s="44">
        <v>1</v>
      </c>
      <c r="F4" s="40"/>
      <c r="G4" s="40"/>
      <c r="H4" s="45">
        <v>417.28</v>
      </c>
      <c r="I4" s="40"/>
      <c r="M4" s="26"/>
      <c r="N4" s="26"/>
      <c r="O4" s="49"/>
    </row>
    <row r="5" spans="1:13" ht="14.25">
      <c r="A5" s="5" t="s">
        <v>92</v>
      </c>
      <c r="B5" t="s">
        <v>93</v>
      </c>
      <c r="C5" s="6" t="s">
        <v>78</v>
      </c>
      <c r="D5" s="1">
        <v>6286</v>
      </c>
      <c r="E5" s="1">
        <v>2</v>
      </c>
      <c r="F5" s="1">
        <v>6286</v>
      </c>
      <c r="G5" s="1"/>
      <c r="H5" s="1"/>
      <c r="I5" s="1"/>
      <c r="J5" s="1"/>
      <c r="K5" s="1"/>
      <c r="L5" s="1"/>
      <c r="M5" s="1"/>
    </row>
    <row r="6" spans="1:13" ht="14.25">
      <c r="A6" s="5" t="s">
        <v>106</v>
      </c>
      <c r="B6" s="7" t="s">
        <v>107</v>
      </c>
      <c r="C6" s="6" t="s">
        <v>78</v>
      </c>
      <c r="D6" s="1">
        <v>1500</v>
      </c>
      <c r="E6" s="1">
        <v>10</v>
      </c>
      <c r="F6" s="1"/>
      <c r="G6" s="1"/>
      <c r="H6" s="1"/>
      <c r="I6" s="1">
        <v>1500</v>
      </c>
      <c r="J6" s="1"/>
      <c r="K6" s="1"/>
      <c r="L6" s="1"/>
      <c r="M6" s="1"/>
    </row>
    <row r="7" spans="1:16" ht="14.25">
      <c r="A7" s="5"/>
      <c r="B7" t="s">
        <v>141</v>
      </c>
      <c r="C7" s="6"/>
      <c r="D7" s="1"/>
      <c r="E7" s="1"/>
      <c r="F7" s="1"/>
      <c r="G7" s="1"/>
      <c r="H7" s="1"/>
      <c r="I7" s="1"/>
      <c r="J7" s="1">
        <v>21</v>
      </c>
      <c r="K7" s="1"/>
      <c r="L7" s="1"/>
      <c r="M7" s="1"/>
      <c r="P7" s="25"/>
    </row>
    <row r="8" spans="1:15" ht="14.25">
      <c r="A8" s="5"/>
      <c r="C8" s="6"/>
      <c r="D8" s="1"/>
      <c r="E8" s="1"/>
      <c r="F8" s="1"/>
      <c r="G8" s="1"/>
      <c r="H8" s="1"/>
      <c r="I8" s="1"/>
      <c r="J8" s="1"/>
      <c r="K8" s="1"/>
      <c r="L8" s="1"/>
      <c r="M8" s="1"/>
      <c r="O8" s="46"/>
    </row>
    <row r="9" spans="1:13" ht="14.25">
      <c r="A9" s="5"/>
      <c r="C9" s="6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4.25">
      <c r="A10" s="5"/>
      <c r="C10" s="6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4.25">
      <c r="A11" s="5"/>
      <c r="C11" s="6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1" ht="14.25">
      <c r="A12" s="5"/>
      <c r="C12" s="6"/>
      <c r="D12" s="1"/>
      <c r="E12" s="1"/>
      <c r="F12" s="1"/>
      <c r="G12" s="1"/>
      <c r="H12" s="1"/>
      <c r="I12" s="1"/>
      <c r="J12" s="1"/>
      <c r="K12" s="1"/>
    </row>
    <row r="13" spans="1:15" ht="14.25">
      <c r="A13" s="5"/>
      <c r="C13" s="6"/>
      <c r="D13" s="25"/>
      <c r="E13" s="25"/>
      <c r="F13" s="25"/>
      <c r="G13" s="25"/>
      <c r="H13" s="25"/>
      <c r="I13" s="25"/>
      <c r="J13" s="25"/>
      <c r="K13" s="25"/>
      <c r="L13" s="25"/>
      <c r="N13"/>
      <c r="O13"/>
    </row>
    <row r="14" spans="1:15" ht="14.25">
      <c r="A14" s="5"/>
      <c r="C14" s="6"/>
      <c r="D14" s="25"/>
      <c r="E14" s="25"/>
      <c r="F14" s="25"/>
      <c r="G14" s="25"/>
      <c r="H14" s="25"/>
      <c r="I14" s="25"/>
      <c r="J14" s="25"/>
      <c r="K14" s="25"/>
      <c r="M14"/>
      <c r="N14"/>
      <c r="O14"/>
    </row>
    <row r="15" spans="1:15" ht="14.25">
      <c r="A15" s="5"/>
      <c r="C15" s="6"/>
      <c r="D15" s="25"/>
      <c r="E15" s="25"/>
      <c r="F15" s="25"/>
      <c r="G15" s="25"/>
      <c r="H15" s="25"/>
      <c r="I15" s="25"/>
      <c r="J15" s="25"/>
      <c r="K15" s="25"/>
      <c r="L15" s="25"/>
      <c r="N15"/>
      <c r="O15" s="23"/>
    </row>
    <row r="16" spans="1:15" ht="14.25">
      <c r="A16" s="5"/>
      <c r="C16" s="6"/>
      <c r="D16" s="25"/>
      <c r="E16" s="25"/>
      <c r="F16" s="25"/>
      <c r="G16" s="25"/>
      <c r="H16" s="25"/>
      <c r="I16" s="25"/>
      <c r="J16" s="25"/>
      <c r="K16" s="25"/>
      <c r="L16" s="25"/>
      <c r="N16"/>
      <c r="O16"/>
    </row>
    <row r="17" spans="1:12" ht="14.25">
      <c r="A17" s="5"/>
      <c r="C17" s="6"/>
      <c r="D17" s="25"/>
      <c r="E17" s="25"/>
      <c r="G17" s="29"/>
      <c r="L17" s="23"/>
    </row>
    <row r="18" spans="1:12" ht="14.25">
      <c r="A18" s="5"/>
      <c r="C18" s="6"/>
      <c r="D18" s="25"/>
      <c r="E18" s="25"/>
      <c r="G18" s="29"/>
      <c r="L18" s="23"/>
    </row>
    <row r="19" spans="1:15" ht="14.25">
      <c r="A19" s="5"/>
      <c r="B19" s="7"/>
      <c r="C19" s="6"/>
      <c r="D19" s="25"/>
      <c r="E19" s="25"/>
      <c r="F19" s="25"/>
      <c r="G19" s="25"/>
      <c r="H19" s="25"/>
      <c r="I19" s="25"/>
      <c r="J19" s="25"/>
      <c r="K19" s="25"/>
      <c r="L19" s="25"/>
      <c r="N19"/>
      <c r="O19" s="23"/>
    </row>
    <row r="20" spans="1:15" ht="14.25">
      <c r="A20" s="5"/>
      <c r="C20" s="6"/>
      <c r="D20" s="25"/>
      <c r="E20" s="25"/>
      <c r="G20" s="25"/>
      <c r="H20" s="25"/>
      <c r="I20" s="25"/>
      <c r="J20" s="25"/>
      <c r="K20" s="25"/>
      <c r="L20" s="25"/>
      <c r="N20"/>
      <c r="O20"/>
    </row>
    <row r="21" spans="1:15" ht="14.25">
      <c r="A21" s="5"/>
      <c r="C21" s="6"/>
      <c r="D21" s="25"/>
      <c r="E21" s="25"/>
      <c r="G21" s="29"/>
      <c r="K21" s="23"/>
      <c r="L21" s="25"/>
      <c r="N21"/>
      <c r="O21"/>
    </row>
    <row r="22" spans="1:15" ht="14.25">
      <c r="A22" s="5"/>
      <c r="C22" s="6"/>
      <c r="D22" s="25"/>
      <c r="E22" s="25"/>
      <c r="F22" s="25"/>
      <c r="G22" s="25"/>
      <c r="H22" s="25"/>
      <c r="I22" s="25"/>
      <c r="J22" s="25"/>
      <c r="K22" s="25"/>
      <c r="L22" s="25"/>
      <c r="N22"/>
      <c r="O22"/>
    </row>
    <row r="23" spans="1:15" ht="14.25">
      <c r="A23" s="5"/>
      <c r="C23" s="6"/>
      <c r="D23" s="25"/>
      <c r="E23" s="25"/>
      <c r="F23" s="25"/>
      <c r="G23" s="25"/>
      <c r="H23" s="25"/>
      <c r="I23" s="25"/>
      <c r="J23" s="25"/>
      <c r="K23" s="25"/>
      <c r="L23" s="25"/>
      <c r="N23"/>
      <c r="O23"/>
    </row>
    <row r="24" spans="1:15" ht="14.25">
      <c r="A24" s="5"/>
      <c r="C24" s="6"/>
      <c r="D24" s="25"/>
      <c r="E24" s="25"/>
      <c r="F24" s="32"/>
      <c r="G24" s="25"/>
      <c r="H24" s="25"/>
      <c r="I24" s="25"/>
      <c r="J24" s="25"/>
      <c r="K24" s="25"/>
      <c r="L24" s="25"/>
      <c r="N24"/>
      <c r="O24"/>
    </row>
    <row r="25" spans="1:15" ht="14.25">
      <c r="A25" s="5"/>
      <c r="C25" s="6"/>
      <c r="D25" s="25"/>
      <c r="E25" s="25"/>
      <c r="F25" s="25"/>
      <c r="G25" s="25"/>
      <c r="H25" s="25"/>
      <c r="I25" s="25"/>
      <c r="J25" s="25"/>
      <c r="K25" s="25"/>
      <c r="L25" s="25"/>
      <c r="N25"/>
      <c r="O25" s="23"/>
    </row>
    <row r="26" spans="1:15" ht="14.25">
      <c r="A26" s="5"/>
      <c r="C26" s="6"/>
      <c r="D26" s="25"/>
      <c r="E26" s="25"/>
      <c r="F26" s="25"/>
      <c r="G26" s="25"/>
      <c r="H26" s="25"/>
      <c r="I26" s="25"/>
      <c r="J26" s="25"/>
      <c r="K26" s="25"/>
      <c r="L26" s="25"/>
      <c r="N26"/>
      <c r="O26"/>
    </row>
    <row r="27" spans="1:15" ht="14.25">
      <c r="A27" s="5"/>
      <c r="C27" s="6"/>
      <c r="D27" s="25"/>
      <c r="E27" s="25"/>
      <c r="F27" s="25"/>
      <c r="G27" s="25"/>
      <c r="H27" s="25"/>
      <c r="I27" s="25"/>
      <c r="J27" s="25"/>
      <c r="K27" s="25"/>
      <c r="L27" s="25"/>
      <c r="N27"/>
      <c r="O27"/>
    </row>
    <row r="28" spans="1:15" ht="14.25">
      <c r="A28" s="5"/>
      <c r="C28" s="6"/>
      <c r="D28" s="25"/>
      <c r="E28" s="25"/>
      <c r="F28" s="25"/>
      <c r="G28" s="25"/>
      <c r="H28" s="25"/>
      <c r="I28" s="25"/>
      <c r="J28" s="25"/>
      <c r="K28" s="25"/>
      <c r="L28" s="25"/>
      <c r="N28"/>
      <c r="O28"/>
    </row>
    <row r="29" spans="1:15" ht="14.25">
      <c r="A29" s="5"/>
      <c r="C29" s="6"/>
      <c r="D29" s="25"/>
      <c r="E29" s="25"/>
      <c r="F29" s="25"/>
      <c r="G29" s="25"/>
      <c r="H29" s="25"/>
      <c r="I29" s="25"/>
      <c r="J29" s="25"/>
      <c r="K29" s="25"/>
      <c r="L29" s="25"/>
      <c r="N29"/>
      <c r="O29" s="23"/>
    </row>
    <row r="30" spans="1:15" ht="14.25">
      <c r="A30" s="5"/>
      <c r="C30" s="6"/>
      <c r="D30" s="25"/>
      <c r="E30" s="25"/>
      <c r="F30" s="25"/>
      <c r="G30" s="25"/>
      <c r="H30" s="25"/>
      <c r="I30" s="25"/>
      <c r="J30" s="25"/>
      <c r="K30" s="25"/>
      <c r="L30" s="25"/>
      <c r="N30"/>
      <c r="O30"/>
    </row>
    <row r="31" spans="1:15" ht="14.25">
      <c r="A31" s="5"/>
      <c r="C31" s="6"/>
      <c r="D31" s="25"/>
      <c r="E31" s="25"/>
      <c r="F31" s="25"/>
      <c r="G31" s="25"/>
      <c r="H31" s="25"/>
      <c r="I31" s="25"/>
      <c r="J31" s="25"/>
      <c r="K31" s="25"/>
      <c r="L31" s="25"/>
      <c r="N31"/>
      <c r="O31"/>
    </row>
    <row r="32" spans="1:16" ht="14.25">
      <c r="A32" s="5"/>
      <c r="C32" s="6"/>
      <c r="D32" s="25"/>
      <c r="E32" s="25"/>
      <c r="F32" s="25"/>
      <c r="G32" s="25"/>
      <c r="H32" s="25"/>
      <c r="I32" s="25"/>
      <c r="J32" s="25"/>
      <c r="K32" s="25"/>
      <c r="L32" s="25"/>
      <c r="N32"/>
      <c r="O32"/>
      <c r="P32" s="23"/>
    </row>
    <row r="33" spans="1:16" ht="14.25">
      <c r="A33" s="5"/>
      <c r="C33" s="6"/>
      <c r="D33" s="25"/>
      <c r="E33" s="25"/>
      <c r="F33" s="25"/>
      <c r="G33" s="25"/>
      <c r="H33" s="25"/>
      <c r="I33" s="25"/>
      <c r="J33" s="25"/>
      <c r="K33" s="25"/>
      <c r="L33" s="25"/>
      <c r="N33"/>
      <c r="O33"/>
      <c r="P33" s="23"/>
    </row>
    <row r="34" spans="1:16" ht="14.25">
      <c r="A34" s="5"/>
      <c r="C34" s="29"/>
      <c r="D34" s="25"/>
      <c r="E34" s="25"/>
      <c r="F34" s="25"/>
      <c r="G34" s="25"/>
      <c r="H34" s="25"/>
      <c r="I34" s="25"/>
      <c r="J34" s="25"/>
      <c r="K34" s="25"/>
      <c r="L34" s="25"/>
      <c r="N34"/>
      <c r="O34"/>
      <c r="P34" s="23"/>
    </row>
    <row r="35" spans="1:16" ht="14.25">
      <c r="A35" s="5"/>
      <c r="C35" s="30"/>
      <c r="D35" s="25"/>
      <c r="E35" s="25"/>
      <c r="P35" s="23"/>
    </row>
    <row r="36" spans="1:5" ht="14.25">
      <c r="A36" s="5"/>
      <c r="C36" s="6"/>
      <c r="D36" s="25"/>
      <c r="E36" s="25"/>
    </row>
    <row r="37" spans="1:15" ht="14.25">
      <c r="A37" s="5"/>
      <c r="C37" s="6"/>
      <c r="D37" s="29"/>
      <c r="E37" s="29"/>
      <c r="M37" s="29"/>
      <c r="N37" s="29"/>
      <c r="O37" s="29"/>
    </row>
    <row r="38" spans="1:15" ht="14.25">
      <c r="A38" s="5"/>
      <c r="C38" s="6"/>
      <c r="D38" s="29"/>
      <c r="E38" s="29"/>
      <c r="M38" s="29"/>
      <c r="N38" s="29"/>
      <c r="O38" s="29"/>
    </row>
    <row r="39" spans="1:15" ht="14.25">
      <c r="A39" s="5"/>
      <c r="C39" s="6"/>
      <c r="D39" s="29"/>
      <c r="E39" s="29"/>
      <c r="M39" s="29"/>
      <c r="N39" s="29"/>
      <c r="O39" s="29"/>
    </row>
    <row r="40" spans="1:15" ht="14.25">
      <c r="A40" s="5"/>
      <c r="C40" s="6"/>
      <c r="D40" s="29"/>
      <c r="E40" s="29"/>
      <c r="M40" s="29"/>
      <c r="N40" s="29"/>
      <c r="O40" s="29"/>
    </row>
    <row r="41" spans="4:17" ht="15" thickBot="1">
      <c r="D41" s="9">
        <v>8224.28</v>
      </c>
      <c r="E41" s="15"/>
      <c r="F41" s="9">
        <f>SUM(F4:F40)</f>
        <v>6286</v>
      </c>
      <c r="G41" s="9">
        <f>SUM(G4:G40)</f>
        <v>0</v>
      </c>
      <c r="H41" s="9">
        <f>SUM(H4:H40)</f>
        <v>417.28</v>
      </c>
      <c r="I41" s="9">
        <f>SUM(I4:I40)</f>
        <v>1500</v>
      </c>
      <c r="J41" s="9">
        <v>21</v>
      </c>
      <c r="K41" s="9"/>
      <c r="L41" s="9">
        <f>SUM(L4:L40)</f>
        <v>0</v>
      </c>
      <c r="M41" s="9">
        <f>SUM(M4:M40)</f>
        <v>0</v>
      </c>
      <c r="N41" s="9"/>
      <c r="O41" s="9">
        <f>SUM(O4:O40)</f>
        <v>0</v>
      </c>
      <c r="P41" s="9">
        <f>SUM(P4:P40)</f>
        <v>0</v>
      </c>
      <c r="Q41" s="16">
        <f>SUM(F41:P41)</f>
        <v>8224.279999999999</v>
      </c>
    </row>
    <row r="42" spans="1:13" ht="15" thickTop="1">
      <c r="A42" s="5"/>
      <c r="C42" s="6"/>
      <c r="E42" s="1"/>
      <c r="F42" s="1"/>
      <c r="G42" s="1"/>
      <c r="H42" s="1"/>
      <c r="I42" s="1"/>
      <c r="J42" s="1"/>
      <c r="K42" s="1"/>
      <c r="L42" s="1"/>
      <c r="M42" s="1"/>
    </row>
    <row r="43" spans="5:13" ht="14.25">
      <c r="E43" s="1"/>
      <c r="F43" s="1"/>
      <c r="G43" s="1"/>
      <c r="H43" s="1"/>
      <c r="I43" s="1"/>
      <c r="J43" s="1"/>
      <c r="K43" s="1"/>
      <c r="L43" s="1"/>
      <c r="M43" s="1"/>
    </row>
    <row r="44" spans="5:13" ht="14.25">
      <c r="E44" s="1"/>
      <c r="F44" s="1"/>
      <c r="G44" s="1"/>
      <c r="H44" s="1"/>
      <c r="I44" s="1"/>
      <c r="J44" s="1"/>
      <c r="K44" s="1"/>
      <c r="L44" s="1"/>
      <c r="M44" s="1"/>
    </row>
    <row r="45" spans="5:13" ht="14.25">
      <c r="E45" s="1"/>
      <c r="F45" s="1"/>
      <c r="G45" s="1"/>
      <c r="H45" s="1"/>
      <c r="I45" s="1"/>
      <c r="J45" s="1"/>
      <c r="K45" s="1"/>
      <c r="L45" s="1"/>
      <c r="M45" s="1"/>
    </row>
    <row r="46" spans="5:13" ht="14.25">
      <c r="E46" s="1"/>
      <c r="F46" s="1"/>
      <c r="G46" s="1"/>
      <c r="H46" s="1"/>
      <c r="I46" s="1"/>
      <c r="J46" s="1"/>
      <c r="K46" s="1"/>
      <c r="L46" s="1"/>
      <c r="M46" s="1"/>
    </row>
    <row r="47" spans="5:13" ht="14.25">
      <c r="E47" s="1"/>
      <c r="F47" s="1"/>
      <c r="G47" s="1"/>
      <c r="H47" s="1"/>
      <c r="I47" s="1"/>
      <c r="J47" s="1"/>
      <c r="K47" s="1"/>
      <c r="L47" s="1"/>
      <c r="M47" s="1"/>
    </row>
    <row r="48" spans="5:13" ht="14.25">
      <c r="E48" s="1"/>
      <c r="F48" s="1"/>
      <c r="G48" s="1"/>
      <c r="H48" s="1"/>
      <c r="I48" s="1"/>
      <c r="J48" s="1"/>
      <c r="K48" s="1"/>
      <c r="L48" s="1"/>
      <c r="M48" s="1"/>
    </row>
    <row r="49" spans="5:13" ht="14.25">
      <c r="E49" s="1"/>
      <c r="F49" s="1"/>
      <c r="G49" s="1"/>
      <c r="H49" s="1"/>
      <c r="I49" s="1"/>
      <c r="J49" s="1"/>
      <c r="K49" s="1"/>
      <c r="L49" s="1"/>
      <c r="M49" s="1"/>
    </row>
    <row r="50" spans="5:13" ht="14.25">
      <c r="E50" s="1"/>
      <c r="F50" s="1"/>
      <c r="G50" s="1"/>
      <c r="H50" s="1"/>
      <c r="I50" s="1"/>
      <c r="J50" s="1"/>
      <c r="K50" s="1"/>
      <c r="L50" s="1"/>
      <c r="M50" s="1"/>
    </row>
    <row r="51" spans="5:13" ht="14.25">
      <c r="E51" s="1"/>
      <c r="F51" s="1"/>
      <c r="G51" s="1"/>
      <c r="H51" s="1"/>
      <c r="I51" s="1"/>
      <c r="J51" s="1"/>
      <c r="K51" s="1"/>
      <c r="L51" s="1"/>
      <c r="M51" s="1"/>
    </row>
    <row r="52" spans="5:13" ht="14.25">
      <c r="E52" s="1"/>
      <c r="F52" s="1"/>
      <c r="G52" s="1"/>
      <c r="H52" s="1"/>
      <c r="I52" s="1"/>
      <c r="J52" s="1"/>
      <c r="K52" s="1"/>
      <c r="L52" s="1"/>
      <c r="M52" s="1"/>
    </row>
    <row r="53" spans="5:13" ht="14.25">
      <c r="E53" s="1"/>
      <c r="F53" s="1"/>
      <c r="G53" s="1"/>
      <c r="H53" s="1"/>
      <c r="I53" s="1"/>
      <c r="J53" s="1"/>
      <c r="K53" s="1"/>
      <c r="L53" s="1"/>
      <c r="M53" s="1"/>
    </row>
    <row r="54" spans="5:13" ht="14.25">
      <c r="E54" s="1"/>
      <c r="F54" s="1"/>
      <c r="G54" s="1"/>
      <c r="H54" s="1"/>
      <c r="I54" s="1"/>
      <c r="J54" s="1"/>
      <c r="K54" s="1"/>
      <c r="L54" s="1"/>
      <c r="M54" s="1"/>
    </row>
    <row r="55" spans="5:13" ht="14.25">
      <c r="E55" s="1"/>
      <c r="F55" s="1"/>
      <c r="G55" s="1"/>
      <c r="H55" s="1"/>
      <c r="I55" s="1"/>
      <c r="J55" s="1"/>
      <c r="K55" s="1"/>
      <c r="L55" s="1"/>
      <c r="M55" s="1"/>
    </row>
    <row r="56" spans="5:13" ht="14.25">
      <c r="E56" s="1"/>
      <c r="F56" s="1"/>
      <c r="G56" s="1"/>
      <c r="H56" s="1"/>
      <c r="I56" s="1"/>
      <c r="J56" s="1"/>
      <c r="K56" s="1"/>
      <c r="L56" s="1"/>
      <c r="M56" s="1"/>
    </row>
    <row r="57" spans="5:13" ht="14.25">
      <c r="E57" s="1"/>
      <c r="F57" s="1"/>
      <c r="G57" s="1"/>
      <c r="H57" s="1"/>
      <c r="I57" s="1"/>
      <c r="J57" s="1"/>
      <c r="K57" s="1"/>
      <c r="L57" s="1"/>
      <c r="M57" s="1"/>
    </row>
    <row r="58" spans="5:13" ht="14.25">
      <c r="E58" s="1"/>
      <c r="F58" s="1"/>
      <c r="G58" s="1"/>
      <c r="H58" s="1"/>
      <c r="I58" s="1"/>
      <c r="J58" s="1"/>
      <c r="K58" s="1"/>
      <c r="L58" s="1"/>
      <c r="M58" s="1"/>
    </row>
    <row r="59" spans="5:13" ht="14.25">
      <c r="E59" s="1"/>
      <c r="F59" s="1"/>
      <c r="G59" s="1"/>
      <c r="H59" s="1"/>
      <c r="I59" s="1"/>
      <c r="J59" s="1"/>
      <c r="K59" s="1"/>
      <c r="L59" s="1"/>
      <c r="M59" s="1"/>
    </row>
    <row r="60" spans="5:13" ht="14.25">
      <c r="E60" s="1"/>
      <c r="F60" s="1"/>
      <c r="G60" s="1"/>
      <c r="H60" s="1"/>
      <c r="I60" s="1"/>
      <c r="J60" s="1"/>
      <c r="K60" s="1"/>
      <c r="L60" s="1"/>
      <c r="M60" s="1"/>
    </row>
    <row r="61" spans="5:13" ht="14.25">
      <c r="E61" s="1"/>
      <c r="F61" s="1"/>
      <c r="G61" s="1"/>
      <c r="H61" s="1"/>
      <c r="I61" s="1"/>
      <c r="J61" s="1"/>
      <c r="K61" s="1"/>
      <c r="L61" s="1"/>
      <c r="M61" s="1"/>
    </row>
    <row r="62" spans="5:13" ht="14.25">
      <c r="E62" s="1"/>
      <c r="F62" s="1"/>
      <c r="G62" s="1"/>
      <c r="H62" s="1"/>
      <c r="I62" s="1"/>
      <c r="J62" s="1"/>
      <c r="K62" s="1"/>
      <c r="L62" s="1"/>
      <c r="M62" s="1"/>
    </row>
    <row r="63" spans="5:13" ht="14.25">
      <c r="E63" s="1"/>
      <c r="F63" s="1"/>
      <c r="G63" s="1"/>
      <c r="H63" s="1"/>
      <c r="I63" s="1"/>
      <c r="J63" s="1"/>
      <c r="K63" s="1"/>
      <c r="L63" s="1"/>
      <c r="M63" s="1"/>
    </row>
    <row r="64" spans="5:13" ht="14.25">
      <c r="E64" s="1"/>
      <c r="F64" s="1"/>
      <c r="G64" s="1"/>
      <c r="H64" s="1"/>
      <c r="I64" s="1"/>
      <c r="J64" s="1"/>
      <c r="K64" s="1"/>
      <c r="L64" s="1"/>
      <c r="M64" s="1"/>
    </row>
    <row r="65" spans="5:13" ht="14.25">
      <c r="E65" s="1"/>
      <c r="F65" s="1"/>
      <c r="G65" s="1"/>
      <c r="H65" s="1"/>
      <c r="I65" s="1"/>
      <c r="J65" s="1"/>
      <c r="K65" s="1"/>
      <c r="L65" s="1"/>
      <c r="M65" s="1"/>
    </row>
    <row r="66" spans="5:13" ht="14.25">
      <c r="E66" s="1"/>
      <c r="F66" s="1"/>
      <c r="G66" s="1"/>
      <c r="H66" s="1"/>
      <c r="I66" s="1"/>
      <c r="J66" s="1"/>
      <c r="K66" s="1"/>
      <c r="L66" s="1"/>
      <c r="M66" s="1"/>
    </row>
    <row r="67" spans="5:13" ht="14.25">
      <c r="E67" s="1"/>
      <c r="F67" s="1"/>
      <c r="G67" s="1"/>
      <c r="H67" s="1"/>
      <c r="I67" s="1"/>
      <c r="J67" s="1"/>
      <c r="K67" s="1"/>
      <c r="L67" s="1"/>
      <c r="M67" s="1"/>
    </row>
    <row r="68" spans="5:13" ht="14.25">
      <c r="E68" s="1"/>
      <c r="F68" s="1"/>
      <c r="G68" s="1"/>
      <c r="H68" s="1"/>
      <c r="I68" s="1"/>
      <c r="J68" s="1"/>
      <c r="K68" s="1"/>
      <c r="L68" s="1"/>
      <c r="M68" s="1"/>
    </row>
    <row r="69" spans="5:13" ht="14.25">
      <c r="E69" s="1"/>
      <c r="F69" s="1"/>
      <c r="G69" s="1"/>
      <c r="H69" s="1"/>
      <c r="I69" s="1"/>
      <c r="J69" s="1"/>
      <c r="K69" s="1"/>
      <c r="L69" s="1"/>
      <c r="M69" s="1"/>
    </row>
    <row r="70" spans="5:13" ht="14.25">
      <c r="E70" s="1"/>
      <c r="F70" s="1"/>
      <c r="G70" s="1"/>
      <c r="H70" s="1"/>
      <c r="I70" s="1"/>
      <c r="J70" s="1"/>
      <c r="K70" s="1"/>
      <c r="L70" s="1"/>
      <c r="M70" s="1"/>
    </row>
    <row r="71" spans="5:13" ht="14.25">
      <c r="E71" s="1"/>
      <c r="F71" s="1"/>
      <c r="G71" s="1"/>
      <c r="H71" s="1"/>
      <c r="I71" s="1"/>
      <c r="J71" s="1"/>
      <c r="K71" s="1"/>
      <c r="L71" s="1"/>
      <c r="M71" s="1"/>
    </row>
    <row r="72" spans="5:13" ht="14.25">
      <c r="E72" s="1"/>
      <c r="F72" s="1"/>
      <c r="G72" s="1"/>
      <c r="H72" s="1"/>
      <c r="I72" s="1"/>
      <c r="J72" s="1"/>
      <c r="K72" s="1"/>
      <c r="L72" s="1"/>
      <c r="M72" s="1"/>
    </row>
    <row r="73" spans="5:13" ht="14.25">
      <c r="E73" s="1"/>
      <c r="F73" s="1"/>
      <c r="G73" s="1"/>
      <c r="H73" s="1"/>
      <c r="I73" s="1"/>
      <c r="J73" s="1"/>
      <c r="K73" s="1"/>
      <c r="L73" s="1"/>
      <c r="M73" s="1"/>
    </row>
    <row r="74" spans="5:13" ht="14.25">
      <c r="E74" s="1"/>
      <c r="F74" s="1"/>
      <c r="G74" s="1"/>
      <c r="H74" s="1"/>
      <c r="I74" s="1"/>
      <c r="J74" s="1"/>
      <c r="K74" s="1"/>
      <c r="L74" s="1"/>
      <c r="M74" s="1"/>
    </row>
    <row r="75" spans="5:13" ht="14.25">
      <c r="E75" s="1"/>
      <c r="F75" s="1"/>
      <c r="G75" s="1"/>
      <c r="H75" s="1"/>
      <c r="I75" s="1"/>
      <c r="J75" s="1"/>
      <c r="K75" s="1"/>
      <c r="L75" s="1"/>
      <c r="M75" s="1"/>
    </row>
    <row r="76" spans="5:13" ht="14.25">
      <c r="E76" s="1"/>
      <c r="F76" s="1"/>
      <c r="G76" s="1"/>
      <c r="H76" s="1"/>
      <c r="I76" s="1"/>
      <c r="J76" s="1"/>
      <c r="K76" s="1"/>
      <c r="L76" s="1"/>
      <c r="M76" s="1"/>
    </row>
    <row r="77" spans="5:13" ht="14.25">
      <c r="E77" s="1"/>
      <c r="F77" s="1"/>
      <c r="G77" s="1"/>
      <c r="H77" s="1"/>
      <c r="I77" s="1"/>
      <c r="J77" s="1"/>
      <c r="K77" s="1"/>
      <c r="L77" s="1"/>
      <c r="M77" s="1"/>
    </row>
    <row r="78" spans="5:13" ht="14.25">
      <c r="E78" s="1"/>
      <c r="F78" s="1"/>
      <c r="G78" s="1"/>
      <c r="H78" s="1"/>
      <c r="I78" s="1"/>
      <c r="J78" s="1"/>
      <c r="K78" s="1"/>
      <c r="L78" s="1"/>
      <c r="M78" s="1"/>
    </row>
    <row r="79" spans="5:13" ht="14.25">
      <c r="E79" s="1"/>
      <c r="F79" s="1"/>
      <c r="G79" s="1"/>
      <c r="H79" s="1"/>
      <c r="I79" s="1"/>
      <c r="J79" s="1"/>
      <c r="K79" s="1"/>
      <c r="L79" s="1"/>
      <c r="M79" s="1"/>
    </row>
    <row r="80" spans="5:13" ht="14.25">
      <c r="E80" s="1"/>
      <c r="F80" s="1"/>
      <c r="G80" s="1"/>
      <c r="H80" s="1"/>
      <c r="I80" s="1"/>
      <c r="J80" s="1"/>
      <c r="K80" s="1"/>
      <c r="L80" s="1"/>
      <c r="M80" s="1"/>
    </row>
    <row r="81" spans="5:13" ht="14.25">
      <c r="E81" s="1"/>
      <c r="F81" s="1"/>
      <c r="G81" s="1"/>
      <c r="H81" s="1"/>
      <c r="I81" s="1"/>
      <c r="J81" s="1"/>
      <c r="K81" s="1"/>
      <c r="L81" s="1"/>
      <c r="M81" s="1"/>
    </row>
    <row r="82" spans="5:13" ht="14.25">
      <c r="E82" s="1"/>
      <c r="F82" s="1"/>
      <c r="G82" s="1"/>
      <c r="H82" s="1"/>
      <c r="I82" s="1"/>
      <c r="J82" s="1"/>
      <c r="K82" s="1"/>
      <c r="L82" s="1"/>
      <c r="M82" s="1"/>
    </row>
    <row r="83" spans="5:13" ht="14.25">
      <c r="E83" s="1"/>
      <c r="F83" s="1"/>
      <c r="G83" s="1"/>
      <c r="H83" s="1"/>
      <c r="I83" s="1"/>
      <c r="J83" s="1"/>
      <c r="K83" s="1"/>
      <c r="L83" s="1"/>
      <c r="M83" s="1"/>
    </row>
    <row r="84" spans="5:13" ht="14.25">
      <c r="E84" s="1"/>
      <c r="F84" s="1"/>
      <c r="G84" s="1"/>
      <c r="H84" s="1"/>
      <c r="I84" s="1"/>
      <c r="J84" s="1"/>
      <c r="K84" s="1"/>
      <c r="L84" s="1"/>
      <c r="M84" s="1"/>
    </row>
    <row r="85" spans="5:13" ht="14.25">
      <c r="E85" s="1"/>
      <c r="F85" s="1"/>
      <c r="G85" s="1"/>
      <c r="H85" s="1"/>
      <c r="I85" s="1"/>
      <c r="J85" s="1"/>
      <c r="K85" s="1"/>
      <c r="L85" s="1"/>
      <c r="M85" s="1"/>
    </row>
    <row r="86" spans="5:13" ht="14.25">
      <c r="E86" s="1"/>
      <c r="F86" s="1"/>
      <c r="G86" s="1"/>
      <c r="H86" s="1"/>
      <c r="I86" s="1"/>
      <c r="J86" s="1"/>
      <c r="K86" s="1"/>
      <c r="L86" s="1"/>
      <c r="M86" s="1"/>
    </row>
    <row r="87" spans="5:13" ht="14.25">
      <c r="E87" s="1"/>
      <c r="F87" s="1"/>
      <c r="G87" s="1"/>
      <c r="H87" s="1"/>
      <c r="I87" s="1"/>
      <c r="J87" s="1"/>
      <c r="K87" s="1"/>
      <c r="L87" s="1"/>
      <c r="M87" s="1"/>
    </row>
    <row r="88" spans="5:13" ht="14.25">
      <c r="E88" s="1"/>
      <c r="F88" s="1"/>
      <c r="G88" s="1"/>
      <c r="H88" s="1"/>
      <c r="I88" s="1"/>
      <c r="J88" s="1"/>
      <c r="K88" s="1"/>
      <c r="L88" s="1"/>
      <c r="M88" s="1"/>
    </row>
    <row r="89" spans="5:13" ht="14.25">
      <c r="E89" s="1"/>
      <c r="F89" s="1"/>
      <c r="G89" s="1"/>
      <c r="H89" s="1"/>
      <c r="I89" s="1"/>
      <c r="J89" s="1"/>
      <c r="K89" s="1"/>
      <c r="L89" s="1"/>
      <c r="M89" s="1"/>
    </row>
    <row r="90" spans="5:13" ht="14.25">
      <c r="E90" s="1"/>
      <c r="F90" s="1"/>
      <c r="G90" s="1"/>
      <c r="H90" s="1"/>
      <c r="I90" s="1"/>
      <c r="J90" s="1"/>
      <c r="K90" s="1"/>
      <c r="L90" s="1"/>
      <c r="M90" s="1"/>
    </row>
    <row r="91" spans="5:13" ht="14.25">
      <c r="E91" s="1"/>
      <c r="F91" s="1"/>
      <c r="G91" s="1"/>
      <c r="H91" s="1"/>
      <c r="I91" s="1"/>
      <c r="J91" s="1"/>
      <c r="K91" s="1"/>
      <c r="L91" s="1"/>
      <c r="M91" s="1"/>
    </row>
    <row r="92" spans="5:13" ht="14.25">
      <c r="E92" s="1"/>
      <c r="F92" s="1"/>
      <c r="G92" s="1"/>
      <c r="H92" s="1"/>
      <c r="I92" s="1"/>
      <c r="J92" s="1"/>
      <c r="K92" s="1"/>
      <c r="L92" s="1"/>
      <c r="M92" s="1"/>
    </row>
    <row r="93" spans="5:13" ht="14.25">
      <c r="E93" s="1"/>
      <c r="F93" s="1"/>
      <c r="G93" s="1"/>
      <c r="H93" s="1"/>
      <c r="I93" s="1"/>
      <c r="J93" s="1"/>
      <c r="K93" s="1"/>
      <c r="L93" s="1"/>
      <c r="M93" s="1"/>
    </row>
    <row r="94" spans="5:13" ht="14.25">
      <c r="E94" s="1"/>
      <c r="F94" s="1"/>
      <c r="G94" s="1"/>
      <c r="H94" s="1"/>
      <c r="I94" s="1"/>
      <c r="J94" s="1"/>
      <c r="K94" s="1"/>
      <c r="L94" s="1"/>
      <c r="M94" s="1"/>
    </row>
    <row r="95" spans="5:13" ht="14.25">
      <c r="E95" s="1"/>
      <c r="F95" s="1"/>
      <c r="G95" s="1"/>
      <c r="H95" s="1"/>
      <c r="I95" s="1"/>
      <c r="J95" s="1"/>
      <c r="K95" s="1"/>
      <c r="L95" s="1"/>
      <c r="M95" s="1"/>
    </row>
    <row r="96" spans="5:13" ht="14.25">
      <c r="E96" s="1"/>
      <c r="F96" s="1"/>
      <c r="G96" s="1"/>
      <c r="H96" s="1"/>
      <c r="I96" s="1"/>
      <c r="J96" s="1"/>
      <c r="K96" s="1"/>
      <c r="L96" s="1"/>
      <c r="M96" s="1"/>
    </row>
    <row r="97" spans="5:13" ht="14.25">
      <c r="E97" s="1"/>
      <c r="F97" s="1"/>
      <c r="G97" s="1"/>
      <c r="H97" s="1"/>
      <c r="I97" s="1"/>
      <c r="J97" s="1"/>
      <c r="K97" s="1"/>
      <c r="L97" s="1"/>
      <c r="M97" s="1"/>
    </row>
    <row r="98" spans="5:13" ht="14.25">
      <c r="E98" s="1"/>
      <c r="F98" s="1"/>
      <c r="G98" s="1"/>
      <c r="H98" s="1"/>
      <c r="I98" s="1"/>
      <c r="J98" s="1"/>
      <c r="K98" s="1"/>
      <c r="L98" s="1"/>
      <c r="M98" s="1"/>
    </row>
    <row r="99" spans="5:13" ht="14.25">
      <c r="E99" s="1"/>
      <c r="F99" s="1"/>
      <c r="G99" s="1"/>
      <c r="H99" s="1"/>
      <c r="I99" s="1"/>
      <c r="J99" s="1"/>
      <c r="K99" s="1"/>
      <c r="L99" s="1"/>
      <c r="M99" s="1"/>
    </row>
    <row r="100" spans="5:13" ht="14.25">
      <c r="E100" s="1"/>
      <c r="F100" s="1"/>
      <c r="G100" s="1"/>
      <c r="H100" s="1"/>
      <c r="I100" s="1"/>
      <c r="J100" s="1"/>
      <c r="K100" s="1"/>
      <c r="L100" s="1"/>
      <c r="M100" s="1"/>
    </row>
    <row r="101" spans="5:13" ht="14.25">
      <c r="E101" s="1"/>
      <c r="F101" s="1"/>
      <c r="G101" s="1"/>
      <c r="H101" s="1"/>
      <c r="I101" s="1"/>
      <c r="J101" s="1"/>
      <c r="K101" s="1"/>
      <c r="L101" s="1"/>
      <c r="M101" s="1"/>
    </row>
    <row r="102" spans="5:13" ht="14.25">
      <c r="E102" s="1"/>
      <c r="F102" s="1"/>
      <c r="G102" s="1"/>
      <c r="H102" s="1"/>
      <c r="I102" s="1"/>
      <c r="J102" s="1"/>
      <c r="K102" s="1"/>
      <c r="L102" s="1"/>
      <c r="M102" s="1"/>
    </row>
    <row r="103" spans="5:13" ht="14.25">
      <c r="E103" s="1"/>
      <c r="F103" s="1"/>
      <c r="G103" s="1"/>
      <c r="H103" s="1"/>
      <c r="I103" s="1"/>
      <c r="J103" s="1"/>
      <c r="K103" s="1"/>
      <c r="L103" s="1"/>
      <c r="M103" s="1"/>
    </row>
    <row r="104" spans="5:13" ht="14.25">
      <c r="E104" s="1"/>
      <c r="F104" s="1"/>
      <c r="G104" s="1"/>
      <c r="H104" s="1"/>
      <c r="I104" s="1"/>
      <c r="J104" s="1"/>
      <c r="K104" s="1"/>
      <c r="L104" s="1"/>
      <c r="M104" s="1"/>
    </row>
    <row r="105" spans="5:13" ht="14.25">
      <c r="E105" s="1"/>
      <c r="F105" s="1"/>
      <c r="G105" s="1"/>
      <c r="H105" s="1"/>
      <c r="I105" s="1"/>
      <c r="J105" s="1"/>
      <c r="K105" s="1"/>
      <c r="L105" s="1"/>
      <c r="M105" s="1"/>
    </row>
    <row r="106" spans="5:13" ht="14.25">
      <c r="E106" s="1"/>
      <c r="F106" s="1"/>
      <c r="G106" s="1"/>
      <c r="H106" s="1"/>
      <c r="I106" s="1"/>
      <c r="J106" s="1"/>
      <c r="K106" s="1"/>
      <c r="L106" s="1"/>
      <c r="M106" s="1"/>
    </row>
    <row r="107" spans="5:13" ht="14.25">
      <c r="E107" s="1"/>
      <c r="F107" s="1"/>
      <c r="G107" s="1"/>
      <c r="H107" s="1"/>
      <c r="I107" s="1"/>
      <c r="J107" s="1"/>
      <c r="K107" s="1"/>
      <c r="L107" s="1"/>
      <c r="M107" s="1"/>
    </row>
    <row r="108" spans="5:13" ht="14.25">
      <c r="E108" s="1"/>
      <c r="F108" s="1"/>
      <c r="G108" s="1"/>
      <c r="H108" s="1"/>
      <c r="I108" s="1"/>
      <c r="J108" s="1"/>
      <c r="K108" s="1"/>
      <c r="L108" s="1"/>
      <c r="M108" s="1"/>
    </row>
    <row r="109" spans="5:13" ht="14.25">
      <c r="E109" s="1"/>
      <c r="F109" s="1"/>
      <c r="G109" s="1"/>
      <c r="H109" s="1"/>
      <c r="I109" s="1"/>
      <c r="J109" s="1"/>
      <c r="K109" s="1"/>
      <c r="L109" s="1"/>
      <c r="M109" s="1"/>
    </row>
    <row r="110" spans="5:13" ht="14.25">
      <c r="E110" s="1"/>
      <c r="F110" s="1"/>
      <c r="G110" s="1"/>
      <c r="H110" s="1"/>
      <c r="I110" s="1"/>
      <c r="J110" s="1"/>
      <c r="K110" s="1"/>
      <c r="L110" s="1"/>
      <c r="M110" s="1"/>
    </row>
    <row r="111" spans="5:13" ht="14.25">
      <c r="E111" s="1"/>
      <c r="F111" s="1"/>
      <c r="G111" s="1"/>
      <c r="H111" s="1"/>
      <c r="I111" s="1"/>
      <c r="J111" s="1"/>
      <c r="K111" s="1"/>
      <c r="L111" s="1"/>
      <c r="M111" s="1"/>
    </row>
    <row r="112" spans="5:13" ht="14.25">
      <c r="E112" s="1"/>
      <c r="F112" s="1"/>
      <c r="G112" s="1"/>
      <c r="H112" s="1"/>
      <c r="I112" s="1"/>
      <c r="J112" s="1"/>
      <c r="K112" s="1"/>
      <c r="L112" s="1"/>
      <c r="M112" s="1"/>
    </row>
    <row r="113" spans="5:13" ht="14.25">
      <c r="E113" s="1"/>
      <c r="F113" s="1"/>
      <c r="G113" s="1"/>
      <c r="H113" s="1"/>
      <c r="I113" s="1"/>
      <c r="J113" s="1"/>
      <c r="K113" s="1"/>
      <c r="L113" s="1"/>
      <c r="M113" s="1"/>
    </row>
    <row r="114" spans="5:13" ht="14.25">
      <c r="E114" s="1"/>
      <c r="F114" s="1"/>
      <c r="G114" s="1"/>
      <c r="H114" s="1"/>
      <c r="I114" s="1"/>
      <c r="J114" s="1"/>
      <c r="K114" s="1"/>
      <c r="L114" s="1"/>
      <c r="M114" s="1"/>
    </row>
    <row r="115" spans="5:13" ht="14.25">
      <c r="E115" s="1"/>
      <c r="F115" s="1"/>
      <c r="G115" s="1"/>
      <c r="H115" s="1"/>
      <c r="I115" s="1"/>
      <c r="J115" s="1"/>
      <c r="K115" s="1"/>
      <c r="L115" s="1"/>
      <c r="M115" s="1"/>
    </row>
    <row r="116" spans="5:13" ht="14.25">
      <c r="E116" s="1"/>
      <c r="F116" s="1"/>
      <c r="G116" s="1"/>
      <c r="H116" s="1"/>
      <c r="I116" s="1"/>
      <c r="J116" s="1"/>
      <c r="K116" s="1"/>
      <c r="L116" s="1"/>
      <c r="M116" s="1"/>
    </row>
    <row r="117" spans="5:13" ht="14.25">
      <c r="E117" s="1"/>
      <c r="F117" s="1"/>
      <c r="G117" s="1"/>
      <c r="H117" s="1"/>
      <c r="I117" s="1"/>
      <c r="J117" s="1"/>
      <c r="K117" s="1"/>
      <c r="L117" s="1"/>
      <c r="M117" s="1"/>
    </row>
    <row r="118" spans="5:13" ht="14.25">
      <c r="E118" s="1"/>
      <c r="F118" s="1"/>
      <c r="G118" s="1"/>
      <c r="H118" s="1"/>
      <c r="I118" s="1"/>
      <c r="J118" s="1"/>
      <c r="K118" s="1"/>
      <c r="L118" s="1"/>
      <c r="M118" s="1"/>
    </row>
    <row r="119" spans="5:13" ht="14.25">
      <c r="E119" s="1"/>
      <c r="F119" s="1"/>
      <c r="G119" s="1"/>
      <c r="H119" s="1"/>
      <c r="I119" s="1"/>
      <c r="J119" s="1"/>
      <c r="K119" s="1"/>
      <c r="L119" s="1"/>
      <c r="M119" s="1"/>
    </row>
    <row r="120" spans="5:13" ht="14.25">
      <c r="E120" s="1"/>
      <c r="F120" s="1"/>
      <c r="G120" s="1"/>
      <c r="H120" s="1"/>
      <c r="I120" s="1"/>
      <c r="J120" s="1"/>
      <c r="K120" s="1"/>
      <c r="L120" s="1"/>
      <c r="M120" s="1"/>
    </row>
    <row r="121" spans="5:13" ht="14.25">
      <c r="E121" s="1"/>
      <c r="F121" s="1"/>
      <c r="G121" s="1"/>
      <c r="H121" s="1"/>
      <c r="I121" s="1"/>
      <c r="J121" s="1"/>
      <c r="K121" s="1"/>
      <c r="L121" s="1"/>
      <c r="M121" s="1"/>
    </row>
    <row r="122" spans="5:13" ht="14.25">
      <c r="E122" s="1"/>
      <c r="F122" s="1"/>
      <c r="G122" s="1"/>
      <c r="H122" s="1"/>
      <c r="I122" s="1"/>
      <c r="J122" s="1"/>
      <c r="K122" s="1"/>
      <c r="L122" s="1"/>
      <c r="M122" s="1"/>
    </row>
    <row r="123" spans="5:13" ht="14.25">
      <c r="E123" s="1"/>
      <c r="F123" s="1"/>
      <c r="G123" s="1"/>
      <c r="H123" s="1"/>
      <c r="I123" s="1"/>
      <c r="J123" s="1"/>
      <c r="K123" s="1"/>
      <c r="L123" s="1"/>
      <c r="M123" s="1"/>
    </row>
    <row r="124" spans="5:13" ht="14.25">
      <c r="E124" s="1"/>
      <c r="F124" s="1"/>
      <c r="G124" s="1"/>
      <c r="H124" s="1"/>
      <c r="I124" s="1"/>
      <c r="J124" s="1"/>
      <c r="K124" s="1"/>
      <c r="L124" s="1"/>
      <c r="M124" s="1"/>
    </row>
    <row r="125" spans="5:13" ht="14.25">
      <c r="E125" s="1"/>
      <c r="F125" s="1"/>
      <c r="G125" s="1"/>
      <c r="H125" s="1"/>
      <c r="I125" s="1"/>
      <c r="J125" s="1"/>
      <c r="K125" s="1"/>
      <c r="L125" s="1"/>
      <c r="M125" s="1"/>
    </row>
    <row r="126" spans="5:13" ht="14.25">
      <c r="E126" s="1"/>
      <c r="F126" s="1"/>
      <c r="G126" s="1"/>
      <c r="H126" s="1"/>
      <c r="I126" s="1"/>
      <c r="J126" s="1"/>
      <c r="K126" s="1"/>
      <c r="L126" s="1"/>
      <c r="M126" s="1"/>
    </row>
    <row r="127" spans="5:13" ht="14.25">
      <c r="E127" s="1"/>
      <c r="F127" s="1"/>
      <c r="G127" s="1"/>
      <c r="H127" s="1"/>
      <c r="I127" s="1"/>
      <c r="J127" s="1"/>
      <c r="K127" s="1"/>
      <c r="L127" s="1"/>
      <c r="M127" s="1"/>
    </row>
    <row r="128" spans="5:13" ht="14.25">
      <c r="E128" s="1"/>
      <c r="F128" s="1"/>
      <c r="G128" s="1"/>
      <c r="H128" s="1"/>
      <c r="I128" s="1"/>
      <c r="J128" s="1"/>
      <c r="K128" s="1"/>
      <c r="L128" s="1"/>
      <c r="M128" s="1"/>
    </row>
    <row r="129" spans="5:13" ht="14.25">
      <c r="E129" s="1"/>
      <c r="F129" s="1"/>
      <c r="G129" s="1"/>
      <c r="H129" s="1"/>
      <c r="I129" s="1"/>
      <c r="J129" s="1"/>
      <c r="K129" s="1"/>
      <c r="L129" s="1"/>
      <c r="M129" s="1"/>
    </row>
    <row r="130" spans="5:13" ht="14.25">
      <c r="E130" s="1"/>
      <c r="F130" s="1"/>
      <c r="G130" s="1"/>
      <c r="H130" s="1"/>
      <c r="I130" s="1"/>
      <c r="J130" s="1"/>
      <c r="K130" s="1"/>
      <c r="L130" s="1"/>
      <c r="M130" s="1"/>
    </row>
    <row r="131" spans="5:13" ht="14.25">
      <c r="E131" s="1"/>
      <c r="F131" s="1"/>
      <c r="G131" s="1"/>
      <c r="H131" s="1"/>
      <c r="I131" s="1"/>
      <c r="J131" s="1"/>
      <c r="K131" s="1"/>
      <c r="L131" s="1"/>
      <c r="M131" s="1"/>
    </row>
    <row r="132" spans="5:13" ht="14.25">
      <c r="E132" s="1"/>
      <c r="F132" s="1"/>
      <c r="G132" s="1"/>
      <c r="H132" s="1"/>
      <c r="I132" s="1"/>
      <c r="J132" s="1"/>
      <c r="K132" s="1"/>
      <c r="L132" s="1"/>
      <c r="M132" s="1"/>
    </row>
  </sheetData>
  <sheetProtection/>
  <printOptions/>
  <pageMargins left="0.7" right="0.7" top="0.75" bottom="0.75" header="0.3" footer="0.3"/>
  <pageSetup fitToHeight="1" fitToWidth="1" horizontalDpi="360" verticalDpi="360" orientation="landscape" paperSize="8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9"/>
  <sheetViews>
    <sheetView tabSelected="1" zoomScale="70" zoomScaleNormal="70" zoomScalePageLayoutView="0" workbookViewId="0" topLeftCell="A14">
      <selection activeCell="C36" sqref="C36"/>
    </sheetView>
  </sheetViews>
  <sheetFormatPr defaultColWidth="9.140625" defaultRowHeight="15"/>
  <cols>
    <col min="1" max="1" width="12.28125" style="0" customWidth="1"/>
    <col min="2" max="2" width="30.140625" style="0" customWidth="1"/>
    <col min="3" max="3" width="33.7109375" style="0" customWidth="1"/>
    <col min="4" max="5" width="9.140625" style="0" customWidth="1"/>
    <col min="6" max="6" width="5.00390625" style="0" customWidth="1"/>
    <col min="7" max="7" width="13.421875" style="0" customWidth="1"/>
    <col min="8" max="8" width="10.00390625" style="0" customWidth="1"/>
    <col min="9" max="9" width="10.7109375" style="0" customWidth="1"/>
    <col min="10" max="10" width="9.140625" style="0" customWidth="1"/>
    <col min="11" max="11" width="9.28125" style="0" customWidth="1"/>
    <col min="12" max="12" width="9.140625" style="0" customWidth="1"/>
    <col min="13" max="13" width="10.8515625" style="0" customWidth="1"/>
    <col min="14" max="14" width="12.00390625" style="0" customWidth="1"/>
    <col min="15" max="15" width="11.140625" style="0" customWidth="1"/>
    <col min="16" max="16" width="12.140625" style="0" customWidth="1"/>
    <col min="17" max="17" width="12.57421875" style="0" customWidth="1"/>
    <col min="18" max="18" width="13.00390625" style="0" customWidth="1"/>
    <col min="19" max="19" width="10.57421875" style="0" customWidth="1"/>
    <col min="20" max="20" width="10.00390625" style="0" customWidth="1"/>
    <col min="21" max="21" width="11.7109375" style="0" customWidth="1"/>
    <col min="22" max="23" width="11.00390625" style="0" customWidth="1"/>
    <col min="24" max="24" width="11.7109375" style="0" customWidth="1"/>
    <col min="25" max="25" width="14.140625" style="0" customWidth="1"/>
    <col min="26" max="26" width="10.140625" style="0" customWidth="1"/>
    <col min="27" max="27" width="9.00390625" style="0" customWidth="1"/>
    <col min="28" max="28" width="21.421875" style="0" customWidth="1"/>
    <col min="29" max="252" width="9.140625" style="0" customWidth="1"/>
    <col min="253" max="253" width="15.421875" style="0" customWidth="1"/>
    <col min="254" max="254" width="30.57421875" style="0" customWidth="1"/>
  </cols>
  <sheetData>
    <row r="1" spans="1:7" ht="14.25">
      <c r="A1" s="10" t="s">
        <v>59</v>
      </c>
      <c r="D1" s="8"/>
      <c r="E1" s="8"/>
      <c r="F1" s="8"/>
      <c r="G1" s="11"/>
    </row>
    <row r="2" spans="1:11" ht="14.25">
      <c r="A2" s="10" t="s">
        <v>14</v>
      </c>
      <c r="D2" s="8"/>
      <c r="E2" s="8"/>
      <c r="F2" s="8"/>
      <c r="G2" s="11"/>
      <c r="I2" s="12"/>
      <c r="K2" s="10"/>
    </row>
    <row r="3" spans="1:28" s="2" customFormat="1" ht="43.5" customHeight="1">
      <c r="A3" s="2" t="s">
        <v>0</v>
      </c>
      <c r="B3" s="2" t="s">
        <v>1</v>
      </c>
      <c r="C3" s="2" t="s">
        <v>2</v>
      </c>
      <c r="D3" s="4" t="s">
        <v>13</v>
      </c>
      <c r="E3" s="17" t="s">
        <v>11</v>
      </c>
      <c r="F3" s="54" t="s">
        <v>6</v>
      </c>
      <c r="G3" s="55" t="s">
        <v>3</v>
      </c>
      <c r="H3" s="56"/>
      <c r="I3" s="57" t="s">
        <v>26</v>
      </c>
      <c r="J3" s="56" t="s">
        <v>15</v>
      </c>
      <c r="K3" s="58" t="s">
        <v>51</v>
      </c>
      <c r="L3" s="56" t="s">
        <v>16</v>
      </c>
      <c r="M3" s="58" t="s">
        <v>17</v>
      </c>
      <c r="N3" s="59" t="s">
        <v>52</v>
      </c>
      <c r="O3" s="58" t="s">
        <v>44</v>
      </c>
      <c r="P3" s="56" t="s">
        <v>19</v>
      </c>
      <c r="Q3" s="58" t="s">
        <v>61</v>
      </c>
      <c r="R3" s="58" t="s">
        <v>20</v>
      </c>
      <c r="S3" s="58" t="s">
        <v>53</v>
      </c>
      <c r="T3" s="58" t="s">
        <v>54</v>
      </c>
      <c r="U3" s="58" t="s">
        <v>55</v>
      </c>
      <c r="V3" s="56" t="s">
        <v>56</v>
      </c>
      <c r="W3" s="58" t="s">
        <v>57</v>
      </c>
      <c r="X3" s="56" t="s">
        <v>58</v>
      </c>
      <c r="Y3" s="56" t="s">
        <v>83</v>
      </c>
      <c r="Z3" s="56" t="s">
        <v>127</v>
      </c>
      <c r="AA3" s="56"/>
      <c r="AB3" s="56"/>
    </row>
    <row r="4" spans="1:29" s="13" customFormat="1" ht="15">
      <c r="A4" s="18" t="s">
        <v>94</v>
      </c>
      <c r="B4" s="18" t="s">
        <v>95</v>
      </c>
      <c r="C4" s="13" t="s">
        <v>96</v>
      </c>
      <c r="D4" s="19">
        <v>3</v>
      </c>
      <c r="E4" s="19">
        <v>465</v>
      </c>
      <c r="F4" s="60" t="s">
        <v>78</v>
      </c>
      <c r="G4" s="61">
        <v>748.8</v>
      </c>
      <c r="H4" s="62"/>
      <c r="I4" s="62"/>
      <c r="J4" s="62"/>
      <c r="K4" s="62"/>
      <c r="L4" s="62"/>
      <c r="M4" s="62"/>
      <c r="N4" s="62">
        <v>748.8</v>
      </c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3"/>
      <c r="AC4" s="13">
        <f aca="true" t="shared" si="0" ref="AC4:AC15">SUM(I4:AB4)</f>
        <v>748.8</v>
      </c>
    </row>
    <row r="5" spans="1:29" ht="15">
      <c r="A5" s="7" t="s">
        <v>94</v>
      </c>
      <c r="B5" t="s">
        <v>80</v>
      </c>
      <c r="C5" t="s">
        <v>40</v>
      </c>
      <c r="D5">
        <v>4</v>
      </c>
      <c r="E5">
        <v>466</v>
      </c>
      <c r="F5" s="64" t="s">
        <v>78</v>
      </c>
      <c r="G5" s="65">
        <v>187.2</v>
      </c>
      <c r="H5" s="64"/>
      <c r="I5" s="64"/>
      <c r="J5" s="64"/>
      <c r="K5" s="64"/>
      <c r="L5" s="64"/>
      <c r="M5" s="64"/>
      <c r="N5" s="64">
        <v>187.2</v>
      </c>
      <c r="O5" s="64"/>
      <c r="P5" s="65"/>
      <c r="Q5" s="64"/>
      <c r="R5" s="64"/>
      <c r="S5" s="65"/>
      <c r="T5" s="64"/>
      <c r="U5" s="64"/>
      <c r="V5" s="64"/>
      <c r="W5" s="64"/>
      <c r="X5" s="64"/>
      <c r="Y5" s="64"/>
      <c r="Z5" s="64"/>
      <c r="AA5" s="64"/>
      <c r="AB5" s="65"/>
      <c r="AC5">
        <f t="shared" si="0"/>
        <v>187.2</v>
      </c>
    </row>
    <row r="6" spans="1:29" ht="15">
      <c r="A6" s="7" t="s">
        <v>94</v>
      </c>
      <c r="B6" t="s">
        <v>82</v>
      </c>
      <c r="C6" t="s">
        <v>97</v>
      </c>
      <c r="D6">
        <v>5</v>
      </c>
      <c r="E6" s="19" t="s">
        <v>98</v>
      </c>
      <c r="F6" s="64" t="s">
        <v>78</v>
      </c>
      <c r="G6" s="66">
        <v>35</v>
      </c>
      <c r="H6" s="66"/>
      <c r="I6" s="65"/>
      <c r="J6" s="66"/>
      <c r="K6" s="66"/>
      <c r="L6" s="66"/>
      <c r="M6" s="66"/>
      <c r="N6" s="66"/>
      <c r="O6" s="66"/>
      <c r="P6" s="66">
        <v>35</v>
      </c>
      <c r="Q6" s="66"/>
      <c r="R6" s="66"/>
      <c r="S6" s="66"/>
      <c r="T6" s="66"/>
      <c r="U6" s="66"/>
      <c r="V6" s="66"/>
      <c r="W6" s="66"/>
      <c r="X6" s="66"/>
      <c r="Y6" s="64"/>
      <c r="Z6" s="64"/>
      <c r="AA6" s="64"/>
      <c r="AB6" s="66"/>
      <c r="AC6" s="23">
        <f t="shared" si="0"/>
        <v>35</v>
      </c>
    </row>
    <row r="7" spans="1:29" ht="15">
      <c r="A7" s="7" t="s">
        <v>94</v>
      </c>
      <c r="B7" t="s">
        <v>79</v>
      </c>
      <c r="C7" t="s">
        <v>86</v>
      </c>
      <c r="D7">
        <v>6</v>
      </c>
      <c r="E7" s="19">
        <v>467</v>
      </c>
      <c r="F7" s="64" t="s">
        <v>78</v>
      </c>
      <c r="G7" s="66">
        <v>92.03</v>
      </c>
      <c r="H7" s="66"/>
      <c r="I7" s="64"/>
      <c r="J7" s="66"/>
      <c r="K7" s="66"/>
      <c r="L7" s="66"/>
      <c r="M7" s="66"/>
      <c r="N7" s="66"/>
      <c r="O7" s="66"/>
      <c r="P7" s="66">
        <v>92.03</v>
      </c>
      <c r="Q7" s="66"/>
      <c r="R7" s="66"/>
      <c r="S7" s="66"/>
      <c r="T7" s="66"/>
      <c r="U7" s="66"/>
      <c r="V7" s="66"/>
      <c r="W7" s="66"/>
      <c r="X7" s="66"/>
      <c r="Y7" s="65"/>
      <c r="Z7" s="64"/>
      <c r="AA7" s="64"/>
      <c r="AB7" s="66"/>
      <c r="AC7">
        <f t="shared" si="0"/>
        <v>92.03</v>
      </c>
    </row>
    <row r="8" spans="1:29" ht="15">
      <c r="A8" s="7" t="s">
        <v>94</v>
      </c>
      <c r="B8" t="s">
        <v>99</v>
      </c>
      <c r="C8" t="s">
        <v>84</v>
      </c>
      <c r="D8">
        <v>7</v>
      </c>
      <c r="E8" s="19">
        <v>468</v>
      </c>
      <c r="F8" s="64" t="s">
        <v>78</v>
      </c>
      <c r="G8" s="66">
        <v>100</v>
      </c>
      <c r="H8" s="66"/>
      <c r="I8" s="64"/>
      <c r="J8" s="66"/>
      <c r="K8" s="66"/>
      <c r="L8" s="66"/>
      <c r="M8" s="66">
        <v>100</v>
      </c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4"/>
      <c r="Z8" s="64"/>
      <c r="AA8" s="64"/>
      <c r="AB8" s="66"/>
      <c r="AC8">
        <f t="shared" si="0"/>
        <v>100</v>
      </c>
    </row>
    <row r="9" spans="1:29" ht="15">
      <c r="A9" s="7" t="s">
        <v>94</v>
      </c>
      <c r="B9" t="s">
        <v>81</v>
      </c>
      <c r="C9" t="s">
        <v>15</v>
      </c>
      <c r="D9">
        <v>8</v>
      </c>
      <c r="E9" s="19">
        <v>469</v>
      </c>
      <c r="F9" s="64" t="s">
        <v>78</v>
      </c>
      <c r="G9" s="66">
        <v>597.6</v>
      </c>
      <c r="H9" s="66"/>
      <c r="I9" s="64"/>
      <c r="J9" s="66">
        <v>597.6</v>
      </c>
      <c r="K9" s="66"/>
      <c r="L9" s="66"/>
      <c r="M9" s="66"/>
      <c r="N9" s="66"/>
      <c r="O9" s="66"/>
      <c r="Q9" s="66"/>
      <c r="R9" s="66"/>
      <c r="S9" s="66"/>
      <c r="T9" s="66"/>
      <c r="U9" s="66"/>
      <c r="V9" s="66"/>
      <c r="W9" s="66"/>
      <c r="X9" s="66"/>
      <c r="Y9" s="64"/>
      <c r="Z9" s="64"/>
      <c r="AA9" s="64"/>
      <c r="AB9" s="66"/>
      <c r="AC9">
        <f t="shared" si="0"/>
        <v>597.6</v>
      </c>
    </row>
    <row r="10" spans="1:29" ht="15">
      <c r="A10" s="7" t="s">
        <v>94</v>
      </c>
      <c r="B10" t="s">
        <v>16</v>
      </c>
      <c r="C10" t="s">
        <v>100</v>
      </c>
      <c r="D10">
        <v>9</v>
      </c>
      <c r="E10" s="19">
        <v>470</v>
      </c>
      <c r="F10" s="64" t="s">
        <v>78</v>
      </c>
      <c r="G10" s="66">
        <v>232.81</v>
      </c>
      <c r="H10" s="64"/>
      <c r="I10" s="64"/>
      <c r="J10" s="64"/>
      <c r="K10" s="64"/>
      <c r="L10" s="64">
        <v>232.81</v>
      </c>
      <c r="M10" s="64"/>
      <c r="N10" s="64"/>
      <c r="O10" s="64"/>
      <c r="P10" s="64"/>
      <c r="Q10" s="64"/>
      <c r="R10" s="64"/>
      <c r="S10" s="66"/>
      <c r="T10" s="66"/>
      <c r="U10" s="66"/>
      <c r="V10" s="66"/>
      <c r="W10" s="66"/>
      <c r="X10" s="66"/>
      <c r="Y10" s="65"/>
      <c r="Z10" s="64"/>
      <c r="AA10" s="64"/>
      <c r="AB10" s="66"/>
      <c r="AC10">
        <f t="shared" si="0"/>
        <v>232.81</v>
      </c>
    </row>
    <row r="11" spans="1:29" ht="15">
      <c r="A11" s="7" t="s">
        <v>114</v>
      </c>
      <c r="B11" t="s">
        <v>115</v>
      </c>
      <c r="C11" t="s">
        <v>44</v>
      </c>
      <c r="D11">
        <v>11</v>
      </c>
      <c r="E11" s="19">
        <v>471</v>
      </c>
      <c r="F11" s="64" t="s">
        <v>78</v>
      </c>
      <c r="G11" s="66">
        <v>150</v>
      </c>
      <c r="H11" s="64"/>
      <c r="I11" s="64">
        <v>25</v>
      </c>
      <c r="J11" s="64"/>
      <c r="K11" s="64"/>
      <c r="L11" s="64"/>
      <c r="M11" s="64"/>
      <c r="N11" s="64"/>
      <c r="O11" s="64">
        <v>125</v>
      </c>
      <c r="P11" s="64"/>
      <c r="Q11" s="66"/>
      <c r="R11" s="66"/>
      <c r="S11" s="66"/>
      <c r="T11" s="66"/>
      <c r="U11" s="66"/>
      <c r="V11" s="66"/>
      <c r="W11" s="66"/>
      <c r="X11" s="66"/>
      <c r="Y11" s="64"/>
      <c r="Z11" s="64"/>
      <c r="AA11" s="64"/>
      <c r="AB11" s="66"/>
      <c r="AC11">
        <f t="shared" si="0"/>
        <v>150</v>
      </c>
    </row>
    <row r="12" spans="1:29" ht="15">
      <c r="A12" s="7" t="s">
        <v>114</v>
      </c>
      <c r="B12" t="s">
        <v>116</v>
      </c>
      <c r="C12" t="s">
        <v>117</v>
      </c>
      <c r="D12">
        <v>12</v>
      </c>
      <c r="E12" s="19">
        <v>472</v>
      </c>
      <c r="F12" s="64" t="s">
        <v>78</v>
      </c>
      <c r="G12" s="66">
        <v>27</v>
      </c>
      <c r="H12" s="66"/>
      <c r="I12" s="65"/>
      <c r="J12" s="66"/>
      <c r="K12" s="66"/>
      <c r="L12" s="66"/>
      <c r="M12" s="66"/>
      <c r="N12" s="66"/>
      <c r="O12" s="66"/>
      <c r="P12" s="66"/>
      <c r="Q12" s="66">
        <v>27</v>
      </c>
      <c r="R12" s="66"/>
      <c r="S12" s="66"/>
      <c r="T12" s="66"/>
      <c r="U12" s="66"/>
      <c r="V12" s="66"/>
      <c r="W12" s="66"/>
      <c r="X12" s="66"/>
      <c r="Y12" s="64"/>
      <c r="Z12" s="64"/>
      <c r="AA12" s="64"/>
      <c r="AB12" s="66"/>
      <c r="AC12" s="23">
        <f t="shared" si="0"/>
        <v>27</v>
      </c>
    </row>
    <row r="13" spans="1:29" ht="15">
      <c r="A13" s="7" t="s">
        <v>118</v>
      </c>
      <c r="B13" t="s">
        <v>79</v>
      </c>
      <c r="C13" t="s">
        <v>119</v>
      </c>
      <c r="D13">
        <v>13</v>
      </c>
      <c r="E13" s="19">
        <v>473</v>
      </c>
      <c r="F13" s="64" t="s">
        <v>78</v>
      </c>
      <c r="G13" s="66">
        <v>748.8</v>
      </c>
      <c r="H13" s="66"/>
      <c r="I13" s="64"/>
      <c r="J13" s="66"/>
      <c r="K13" s="66"/>
      <c r="L13" s="66"/>
      <c r="M13" s="66"/>
      <c r="N13" s="66">
        <v>748.8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4"/>
      <c r="Z13" s="64"/>
      <c r="AA13" s="64"/>
      <c r="AB13" s="66"/>
      <c r="AC13">
        <f t="shared" si="0"/>
        <v>748.8</v>
      </c>
    </row>
    <row r="14" spans="1:29" ht="15">
      <c r="A14" s="47" t="s">
        <v>118</v>
      </c>
      <c r="B14" t="s">
        <v>80</v>
      </c>
      <c r="C14" t="s">
        <v>40</v>
      </c>
      <c r="D14">
        <v>14</v>
      </c>
      <c r="E14" s="19">
        <v>474</v>
      </c>
      <c r="F14" s="64" t="s">
        <v>78</v>
      </c>
      <c r="G14" s="66">
        <v>187.2</v>
      </c>
      <c r="H14" s="66"/>
      <c r="I14" s="65"/>
      <c r="J14" s="66"/>
      <c r="K14" s="66"/>
      <c r="L14" s="66"/>
      <c r="M14" s="66"/>
      <c r="N14" s="66">
        <v>187.2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4"/>
      <c r="Z14" s="64"/>
      <c r="AA14" s="64"/>
      <c r="AB14" s="66"/>
      <c r="AC14" s="23">
        <f t="shared" si="0"/>
        <v>187.2</v>
      </c>
    </row>
    <row r="15" spans="1:29" ht="15">
      <c r="A15" s="7" t="s">
        <v>120</v>
      </c>
      <c r="B15" t="s">
        <v>79</v>
      </c>
      <c r="C15" t="s">
        <v>121</v>
      </c>
      <c r="D15">
        <v>15</v>
      </c>
      <c r="E15" s="19">
        <v>476</v>
      </c>
      <c r="F15" s="64" t="s">
        <v>78</v>
      </c>
      <c r="G15" s="66">
        <v>16</v>
      </c>
      <c r="H15" s="66"/>
      <c r="I15" s="65"/>
      <c r="J15" s="66"/>
      <c r="K15" s="66"/>
      <c r="L15" s="66"/>
      <c r="M15" s="66"/>
      <c r="N15" s="66"/>
      <c r="O15" s="66"/>
      <c r="P15" s="66">
        <v>16</v>
      </c>
      <c r="Q15" s="66"/>
      <c r="R15" s="66"/>
      <c r="S15" s="66"/>
      <c r="T15" s="66"/>
      <c r="U15" s="66"/>
      <c r="V15" s="66"/>
      <c r="W15" s="66"/>
      <c r="X15" s="66"/>
      <c r="Y15" s="65"/>
      <c r="Z15" s="64"/>
      <c r="AA15" s="64"/>
      <c r="AB15" s="66"/>
      <c r="AC15" s="23">
        <f t="shared" si="0"/>
        <v>16</v>
      </c>
    </row>
    <row r="16" spans="1:28" ht="15">
      <c r="A16" s="7" t="s">
        <v>120</v>
      </c>
      <c r="B16" t="s">
        <v>79</v>
      </c>
      <c r="C16" t="s">
        <v>119</v>
      </c>
      <c r="D16">
        <v>16</v>
      </c>
      <c r="E16" s="19">
        <v>477</v>
      </c>
      <c r="F16" s="64" t="s">
        <v>78</v>
      </c>
      <c r="G16" s="66">
        <v>748.8</v>
      </c>
      <c r="H16" s="66"/>
      <c r="I16" s="64"/>
      <c r="J16" s="66"/>
      <c r="K16" s="66"/>
      <c r="L16" s="66"/>
      <c r="M16" s="66"/>
      <c r="N16" s="66">
        <v>748.8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4"/>
      <c r="Z16" s="64"/>
      <c r="AA16" s="64"/>
      <c r="AB16" s="64"/>
    </row>
    <row r="17" spans="1:29" ht="15">
      <c r="A17" s="7" t="s">
        <v>120</v>
      </c>
      <c r="B17" t="s">
        <v>80</v>
      </c>
      <c r="C17" t="s">
        <v>40</v>
      </c>
      <c r="D17">
        <v>17</v>
      </c>
      <c r="E17" s="19">
        <v>478</v>
      </c>
      <c r="F17" s="64" t="s">
        <v>78</v>
      </c>
      <c r="G17" s="66">
        <v>187.2</v>
      </c>
      <c r="H17" s="66"/>
      <c r="I17" s="65"/>
      <c r="J17" s="66"/>
      <c r="K17" s="66"/>
      <c r="L17" s="66"/>
      <c r="M17" s="66"/>
      <c r="N17" s="66">
        <v>187.2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4"/>
      <c r="Z17" s="64"/>
      <c r="AA17" s="64"/>
      <c r="AB17" s="64"/>
      <c r="AC17" s="23">
        <f>SUM(AC4:AC16)</f>
        <v>3122.4399999999996</v>
      </c>
    </row>
    <row r="18" spans="1:28" ht="15">
      <c r="A18" s="7" t="s">
        <v>120</v>
      </c>
      <c r="B18" t="s">
        <v>122</v>
      </c>
      <c r="C18" t="s">
        <v>123</v>
      </c>
      <c r="D18">
        <v>18</v>
      </c>
      <c r="E18" s="19">
        <v>479</v>
      </c>
      <c r="F18" s="64" t="s">
        <v>78</v>
      </c>
      <c r="G18" s="66">
        <v>457</v>
      </c>
      <c r="H18" s="66"/>
      <c r="I18" s="65"/>
      <c r="J18" s="66"/>
      <c r="K18" s="66"/>
      <c r="L18" s="66"/>
      <c r="M18" s="66"/>
      <c r="N18" s="66"/>
      <c r="O18" s="66"/>
      <c r="P18" s="66"/>
      <c r="Q18" s="66">
        <v>457</v>
      </c>
      <c r="R18" s="66"/>
      <c r="S18" s="66"/>
      <c r="T18" s="66"/>
      <c r="U18" s="66"/>
      <c r="V18" s="66"/>
      <c r="W18" s="66"/>
      <c r="X18" s="66"/>
      <c r="Y18" s="64"/>
      <c r="Z18" s="64"/>
      <c r="AA18" s="64"/>
      <c r="AB18" s="64"/>
    </row>
    <row r="19" spans="1:28" ht="15">
      <c r="A19" s="7" t="s">
        <v>120</v>
      </c>
      <c r="B19" t="s">
        <v>124</v>
      </c>
      <c r="C19" t="s">
        <v>123</v>
      </c>
      <c r="D19">
        <v>19</v>
      </c>
      <c r="E19" s="19">
        <v>480</v>
      </c>
      <c r="F19" s="64" t="s">
        <v>78</v>
      </c>
      <c r="G19" s="66">
        <v>100</v>
      </c>
      <c r="H19" s="66"/>
      <c r="I19" s="64"/>
      <c r="J19" s="66"/>
      <c r="K19" s="66"/>
      <c r="L19" s="66"/>
      <c r="M19" s="66"/>
      <c r="N19" s="66"/>
      <c r="O19" s="66"/>
      <c r="P19" s="66"/>
      <c r="Q19" s="66">
        <v>100</v>
      </c>
      <c r="R19" s="66"/>
      <c r="S19" s="66"/>
      <c r="T19" s="66"/>
      <c r="U19" s="66"/>
      <c r="V19" s="66"/>
      <c r="W19" s="66"/>
      <c r="X19" s="66"/>
      <c r="Y19" s="64"/>
      <c r="Z19" s="64"/>
      <c r="AA19" s="64"/>
      <c r="AB19" s="64"/>
    </row>
    <row r="20" spans="1:28" ht="15">
      <c r="A20" s="7" t="s">
        <v>120</v>
      </c>
      <c r="B20" t="s">
        <v>125</v>
      </c>
      <c r="C20" t="s">
        <v>126</v>
      </c>
      <c r="D20">
        <v>20</v>
      </c>
      <c r="E20" s="19">
        <v>481</v>
      </c>
      <c r="F20" s="64" t="s">
        <v>78</v>
      </c>
      <c r="G20" s="66">
        <v>120</v>
      </c>
      <c r="H20" s="66"/>
      <c r="I20" s="64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4"/>
      <c r="Z20" s="64">
        <v>120</v>
      </c>
      <c r="AA20" s="64"/>
      <c r="AB20" s="64"/>
    </row>
    <row r="21" spans="1:28" ht="15">
      <c r="A21" s="7" t="s">
        <v>120</v>
      </c>
      <c r="B21" t="s">
        <v>128</v>
      </c>
      <c r="C21" t="s">
        <v>129</v>
      </c>
      <c r="D21">
        <v>21</v>
      </c>
      <c r="E21" s="19">
        <v>482</v>
      </c>
      <c r="F21" s="64"/>
      <c r="G21" s="66">
        <v>21</v>
      </c>
      <c r="H21" s="66"/>
      <c r="I21" s="65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4"/>
      <c r="Z21" s="64">
        <v>21</v>
      </c>
      <c r="AA21" s="64"/>
      <c r="AB21" s="64"/>
    </row>
    <row r="22" spans="1:28" ht="15">
      <c r="A22" s="7" t="s">
        <v>134</v>
      </c>
      <c r="B22" t="s">
        <v>135</v>
      </c>
      <c r="C22" t="s">
        <v>55</v>
      </c>
      <c r="D22">
        <v>22</v>
      </c>
      <c r="E22" s="19">
        <v>483</v>
      </c>
      <c r="F22" s="64" t="s">
        <v>78</v>
      </c>
      <c r="G22" s="66">
        <v>1797.6</v>
      </c>
      <c r="H22" s="66"/>
      <c r="I22" s="65">
        <v>299.6</v>
      </c>
      <c r="J22" s="66"/>
      <c r="K22" s="66"/>
      <c r="L22" s="66"/>
      <c r="M22" s="66"/>
      <c r="N22" s="66"/>
      <c r="O22" s="66"/>
      <c r="P22" s="66"/>
      <c r="Q22" s="66">
        <v>1498</v>
      </c>
      <c r="R22" s="66"/>
      <c r="S22" s="66"/>
      <c r="T22" s="66"/>
      <c r="U22" s="66"/>
      <c r="V22" s="66"/>
      <c r="W22" s="66"/>
      <c r="X22" s="66"/>
      <c r="Y22" s="64"/>
      <c r="Z22" s="64"/>
      <c r="AA22" s="64"/>
      <c r="AB22" s="64"/>
    </row>
    <row r="23" spans="1:28" ht="15">
      <c r="A23" s="7" t="s">
        <v>136</v>
      </c>
      <c r="B23" t="s">
        <v>137</v>
      </c>
      <c r="C23" t="s">
        <v>138</v>
      </c>
      <c r="D23">
        <v>23</v>
      </c>
      <c r="E23" s="19">
        <v>484</v>
      </c>
      <c r="F23" s="64" t="s">
        <v>78</v>
      </c>
      <c r="G23" s="66">
        <v>82.8</v>
      </c>
      <c r="H23" s="66"/>
      <c r="I23" s="64">
        <v>13.8</v>
      </c>
      <c r="J23" s="66"/>
      <c r="K23" s="66"/>
      <c r="L23" s="66"/>
      <c r="M23" s="66"/>
      <c r="N23" s="66"/>
      <c r="O23" s="66"/>
      <c r="P23" s="66"/>
      <c r="Q23" s="66">
        <v>69</v>
      </c>
      <c r="R23" s="66"/>
      <c r="S23" s="66"/>
      <c r="T23" s="66"/>
      <c r="U23" s="66"/>
      <c r="V23" s="66"/>
      <c r="W23" s="66"/>
      <c r="X23" s="66"/>
      <c r="Y23" s="64"/>
      <c r="Z23" s="64"/>
      <c r="AA23" s="64"/>
      <c r="AB23" s="64"/>
    </row>
    <row r="24" spans="1:28" ht="15">
      <c r="A24" s="7" t="s">
        <v>136</v>
      </c>
      <c r="B24" t="s">
        <v>139</v>
      </c>
      <c r="C24" t="s">
        <v>10</v>
      </c>
      <c r="D24">
        <v>24</v>
      </c>
      <c r="E24" s="19">
        <v>485</v>
      </c>
      <c r="F24" s="64" t="s">
        <v>78</v>
      </c>
      <c r="G24" s="66">
        <v>3000</v>
      </c>
      <c r="H24" s="66"/>
      <c r="I24" s="64"/>
      <c r="J24" s="66"/>
      <c r="K24" s="66"/>
      <c r="L24" s="66"/>
      <c r="M24" s="66"/>
      <c r="N24" s="66"/>
      <c r="O24" s="66"/>
      <c r="P24" s="66"/>
      <c r="Q24" s="66"/>
      <c r="R24" s="66">
        <v>3000</v>
      </c>
      <c r="S24" s="66"/>
      <c r="T24" s="66"/>
      <c r="U24" s="66"/>
      <c r="V24" s="66"/>
      <c r="W24" s="66"/>
      <c r="X24" s="66"/>
      <c r="Y24" s="64"/>
      <c r="Z24" s="64"/>
      <c r="AA24" s="64"/>
      <c r="AB24" s="64"/>
    </row>
    <row r="25" spans="1:28" ht="15">
      <c r="A25" s="7" t="s">
        <v>136</v>
      </c>
      <c r="B25" t="s">
        <v>79</v>
      </c>
      <c r="C25" t="s">
        <v>140</v>
      </c>
      <c r="D25">
        <v>25</v>
      </c>
      <c r="E25" s="19">
        <v>487</v>
      </c>
      <c r="F25" s="64" t="s">
        <v>78</v>
      </c>
      <c r="G25" s="66">
        <v>1174.99</v>
      </c>
      <c r="H25" s="66"/>
      <c r="I25" s="64"/>
      <c r="J25" s="66"/>
      <c r="K25" s="66"/>
      <c r="L25" s="66"/>
      <c r="M25" s="66"/>
      <c r="N25" s="66">
        <v>801.32</v>
      </c>
      <c r="O25" s="66"/>
      <c r="P25" s="66">
        <v>373.67</v>
      </c>
      <c r="Q25" s="66"/>
      <c r="R25" s="66"/>
      <c r="S25" s="66"/>
      <c r="T25" s="66"/>
      <c r="U25" s="66"/>
      <c r="V25" s="66"/>
      <c r="W25" s="66"/>
      <c r="X25" s="66"/>
      <c r="Y25" s="64"/>
      <c r="Z25" s="64"/>
      <c r="AA25" s="64"/>
      <c r="AB25" s="64"/>
    </row>
    <row r="26" spans="1:28" ht="15">
      <c r="A26" s="7" t="s">
        <v>136</v>
      </c>
      <c r="B26" t="s">
        <v>80</v>
      </c>
      <c r="C26" t="s">
        <v>40</v>
      </c>
      <c r="D26">
        <v>26</v>
      </c>
      <c r="E26" s="19">
        <v>488</v>
      </c>
      <c r="F26" s="64"/>
      <c r="G26" s="66">
        <v>200.2</v>
      </c>
      <c r="H26" s="66"/>
      <c r="I26" s="64"/>
      <c r="J26" s="66"/>
      <c r="K26" s="66"/>
      <c r="L26" s="66"/>
      <c r="M26" s="66"/>
      <c r="N26" s="66">
        <v>200.2</v>
      </c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4"/>
      <c r="Z26" s="64"/>
      <c r="AA26" s="64"/>
      <c r="AB26" s="64"/>
    </row>
    <row r="27" spans="1:28" ht="15">
      <c r="A27" s="7"/>
      <c r="E27" s="19"/>
      <c r="F27" s="64"/>
      <c r="G27" s="66"/>
      <c r="H27" s="66"/>
      <c r="I27" s="64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4"/>
      <c r="Z27" s="64"/>
      <c r="AA27" s="64"/>
      <c r="AB27" s="64"/>
    </row>
    <row r="29" spans="1:28" ht="15">
      <c r="A29" s="7"/>
      <c r="E29" s="19"/>
      <c r="F29" s="64"/>
      <c r="G29" s="66"/>
      <c r="H29" s="66"/>
      <c r="I29" s="64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4"/>
      <c r="Z29" s="64"/>
      <c r="AA29" s="64"/>
      <c r="AB29" s="64"/>
    </row>
    <row r="30" spans="1:28" ht="15">
      <c r="A30" s="7"/>
      <c r="E30" s="19"/>
      <c r="F30" s="64"/>
      <c r="G30" s="66"/>
      <c r="H30" s="66"/>
      <c r="I30" s="65"/>
      <c r="J30" s="66"/>
      <c r="K30" s="66"/>
      <c r="L30" s="66"/>
      <c r="M30" s="66"/>
      <c r="N30" s="66"/>
      <c r="O30" s="66"/>
      <c r="P30" s="66"/>
      <c r="Q30" s="64"/>
      <c r="R30" s="64"/>
      <c r="S30" s="66"/>
      <c r="T30" s="66"/>
      <c r="U30" s="64"/>
      <c r="V30" s="66"/>
      <c r="W30" s="66"/>
      <c r="X30" s="66"/>
      <c r="Y30" s="64"/>
      <c r="Z30" s="64"/>
      <c r="AA30" s="64"/>
      <c r="AB30" s="64"/>
    </row>
    <row r="31" spans="1:28" ht="15">
      <c r="A31" s="7"/>
      <c r="E31" s="19"/>
      <c r="F31" s="64"/>
      <c r="G31" s="66"/>
      <c r="H31" s="66"/>
      <c r="I31" s="64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5"/>
      <c r="Z31" s="64"/>
      <c r="AA31" s="64"/>
      <c r="AB31" s="64"/>
    </row>
    <row r="32" spans="1:28" ht="15">
      <c r="A32" s="7"/>
      <c r="E32" s="19"/>
      <c r="F32" s="64"/>
      <c r="G32" s="66"/>
      <c r="H32" s="66"/>
      <c r="I32" s="64"/>
      <c r="J32" s="66"/>
      <c r="K32" s="66"/>
      <c r="L32" s="66"/>
      <c r="M32" s="66"/>
      <c r="N32" s="64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4"/>
      <c r="Z32" s="65"/>
      <c r="AA32" s="64"/>
      <c r="AB32" s="64"/>
    </row>
    <row r="33" spans="1:28" ht="15">
      <c r="A33" s="7"/>
      <c r="E33" s="19"/>
      <c r="F33" s="64"/>
      <c r="G33" s="66"/>
      <c r="H33" s="66"/>
      <c r="I33" s="64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4"/>
      <c r="Z33" s="65"/>
      <c r="AA33" s="64"/>
      <c r="AB33" s="64"/>
    </row>
    <row r="34" spans="1:28" ht="15">
      <c r="A34" s="7"/>
      <c r="E34" s="19"/>
      <c r="F34" s="64"/>
      <c r="G34" s="66"/>
      <c r="H34" s="66"/>
      <c r="I34" s="64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4"/>
      <c r="Z34" s="65"/>
      <c r="AA34" s="64"/>
      <c r="AB34" s="64"/>
    </row>
    <row r="35" spans="1:28" ht="15">
      <c r="A35" s="7"/>
      <c r="E35" s="19"/>
      <c r="F35" s="64"/>
      <c r="G35" s="66"/>
      <c r="H35" s="66"/>
      <c r="I35" s="64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4"/>
      <c r="Z35" s="65"/>
      <c r="AA35" s="64"/>
      <c r="AB35" s="64"/>
    </row>
    <row r="36" spans="1:28" ht="15">
      <c r="A36" s="7"/>
      <c r="E36" s="19"/>
      <c r="F36" s="64"/>
      <c r="G36" s="66"/>
      <c r="H36" s="66"/>
      <c r="I36" s="65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4"/>
      <c r="Z36" s="65"/>
      <c r="AA36" s="64"/>
      <c r="AB36" s="64"/>
    </row>
    <row r="37" spans="1:28" ht="15">
      <c r="A37" s="39"/>
      <c r="E37" s="19"/>
      <c r="F37" s="64"/>
      <c r="G37" s="66"/>
      <c r="H37" s="66"/>
      <c r="I37" s="64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4"/>
      <c r="Z37" s="65"/>
      <c r="AA37" s="64"/>
      <c r="AB37" s="64"/>
    </row>
    <row r="38" spans="1:28" ht="15">
      <c r="A38" s="7"/>
      <c r="B38" s="27"/>
      <c r="E38" s="19"/>
      <c r="F38" s="64"/>
      <c r="G38" s="66"/>
      <c r="H38" s="66"/>
      <c r="I38" s="64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4"/>
      <c r="Z38" s="65"/>
      <c r="AA38" s="64"/>
      <c r="AB38" s="64"/>
    </row>
    <row r="39" spans="1:28" ht="15">
      <c r="A39" s="7"/>
      <c r="B39" s="27"/>
      <c r="E39" s="19"/>
      <c r="F39" s="64"/>
      <c r="G39" s="66"/>
      <c r="H39" s="66"/>
      <c r="I39" s="64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5"/>
      <c r="Z39" s="65"/>
      <c r="AA39" s="64"/>
      <c r="AB39" s="64"/>
    </row>
    <row r="40" spans="1:28" ht="15">
      <c r="A40" s="7"/>
      <c r="B40" s="27"/>
      <c r="E40" s="19"/>
      <c r="F40" s="64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4"/>
      <c r="Z40" s="65"/>
      <c r="AA40" s="64"/>
      <c r="AB40" s="64"/>
    </row>
    <row r="41" spans="1:28" ht="15">
      <c r="A41" s="7"/>
      <c r="B41" s="27"/>
      <c r="E41" s="19"/>
      <c r="F41" s="64"/>
      <c r="G41" s="66"/>
      <c r="H41" s="64"/>
      <c r="I41" s="65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5"/>
      <c r="AA41" s="64"/>
      <c r="AB41" s="64"/>
    </row>
    <row r="42" spans="1:28" ht="15">
      <c r="A42" s="7"/>
      <c r="B42" s="27"/>
      <c r="E42" s="19"/>
      <c r="F42" s="64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4"/>
      <c r="AA42" s="64"/>
      <c r="AB42" s="64"/>
    </row>
    <row r="43" spans="1:28" ht="15">
      <c r="A43" s="7"/>
      <c r="B43" s="27"/>
      <c r="E43" s="19"/>
      <c r="F43" s="64"/>
      <c r="G43" s="67"/>
      <c r="H43" s="67"/>
      <c r="I43" s="48"/>
      <c r="J43" s="68"/>
      <c r="K43" s="69"/>
      <c r="L43" s="68"/>
      <c r="M43" s="70"/>
      <c r="N43" s="56"/>
      <c r="O43" s="69"/>
      <c r="P43" s="71"/>
      <c r="Q43" s="56"/>
      <c r="R43" s="56"/>
      <c r="S43" s="68"/>
      <c r="T43" s="58"/>
      <c r="U43" s="58"/>
      <c r="V43" s="71"/>
      <c r="W43" s="71"/>
      <c r="X43" s="56"/>
      <c r="Y43" s="56"/>
      <c r="Z43" s="64"/>
      <c r="AA43" s="64"/>
      <c r="AB43" s="64"/>
    </row>
    <row r="44" spans="1:28" ht="15">
      <c r="A44" s="7"/>
      <c r="B44" s="27"/>
      <c r="E44" s="19"/>
      <c r="F44" s="64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4"/>
      <c r="Z44" s="64"/>
      <c r="AA44" s="64"/>
      <c r="AB44" s="64"/>
    </row>
    <row r="45" spans="1:28" ht="15">
      <c r="A45" s="7"/>
      <c r="B45" s="27"/>
      <c r="E45" s="19"/>
      <c r="F45" s="64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4"/>
      <c r="Z45" s="65"/>
      <c r="AA45" s="64"/>
      <c r="AB45" s="64"/>
    </row>
    <row r="46" spans="1:28" ht="15">
      <c r="A46" s="7"/>
      <c r="B46" s="27"/>
      <c r="E46" s="19"/>
      <c r="F46" s="64"/>
      <c r="G46" s="66"/>
      <c r="H46" s="64"/>
      <c r="I46" s="65"/>
      <c r="J46" s="64"/>
      <c r="K46" s="64"/>
      <c r="L46" s="64"/>
      <c r="M46" s="64"/>
      <c r="N46" s="64"/>
      <c r="O46" s="65"/>
      <c r="P46" s="65"/>
      <c r="Q46" s="64"/>
      <c r="R46" s="64"/>
      <c r="S46" s="64"/>
      <c r="T46" s="64"/>
      <c r="U46" s="64"/>
      <c r="V46" s="65"/>
      <c r="W46" s="65"/>
      <c r="X46" s="64"/>
      <c r="Y46" s="64"/>
      <c r="Z46" s="64"/>
      <c r="AA46" s="64"/>
      <c r="AB46" s="64"/>
    </row>
    <row r="47" spans="1:28" ht="15">
      <c r="A47" s="7"/>
      <c r="B47" s="27"/>
      <c r="E47" s="19"/>
      <c r="F47" s="64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4"/>
      <c r="Z47" s="65"/>
      <c r="AA47" s="64"/>
      <c r="AB47" s="64"/>
    </row>
    <row r="48" spans="1:28" ht="15">
      <c r="A48" s="7"/>
      <c r="B48" s="27"/>
      <c r="E48" s="19"/>
      <c r="F48" s="64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4"/>
      <c r="Z48" s="65"/>
      <c r="AA48" s="64"/>
      <c r="AB48" s="64"/>
    </row>
    <row r="49" spans="1:28" ht="15">
      <c r="A49" s="7"/>
      <c r="B49" s="27"/>
      <c r="E49" s="19"/>
      <c r="F49" s="64"/>
      <c r="G49" s="66"/>
      <c r="H49" s="64"/>
      <c r="I49" s="64"/>
      <c r="J49" s="64"/>
      <c r="K49" s="64"/>
      <c r="L49" s="64"/>
      <c r="M49" s="64"/>
      <c r="N49" s="64"/>
      <c r="O49" s="65"/>
      <c r="P49" s="64"/>
      <c r="Q49" s="64"/>
      <c r="R49" s="65"/>
      <c r="S49" s="64"/>
      <c r="T49" s="64"/>
      <c r="U49" s="64"/>
      <c r="V49" s="64"/>
      <c r="W49" s="64"/>
      <c r="X49" s="64"/>
      <c r="Y49" s="64"/>
      <c r="Z49" s="65"/>
      <c r="AA49" s="64"/>
      <c r="AB49" s="64"/>
    </row>
    <row r="50" spans="1:28" ht="15">
      <c r="A50" s="7"/>
      <c r="B50" s="27"/>
      <c r="E50" s="19"/>
      <c r="F50" s="64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4"/>
      <c r="Z50" s="64"/>
      <c r="AA50" s="64"/>
      <c r="AB50" s="64"/>
    </row>
    <row r="51" spans="1:28" ht="15">
      <c r="A51" s="7"/>
      <c r="B51" s="27"/>
      <c r="E51" s="19"/>
      <c r="F51" s="64"/>
      <c r="G51" s="66"/>
      <c r="H51" s="66"/>
      <c r="I51" s="66"/>
      <c r="J51" s="66"/>
      <c r="K51" s="66"/>
      <c r="L51" s="66"/>
      <c r="M51" s="66"/>
      <c r="N51" s="66"/>
      <c r="O51" s="66"/>
      <c r="P51" s="64"/>
      <c r="Q51" s="66"/>
      <c r="R51" s="66"/>
      <c r="S51" s="66"/>
      <c r="T51" s="66"/>
      <c r="U51" s="66"/>
      <c r="V51" s="66"/>
      <c r="W51" s="66"/>
      <c r="X51" s="66"/>
      <c r="Y51" s="64"/>
      <c r="Z51" s="64"/>
      <c r="AA51" s="64"/>
      <c r="AB51" s="64"/>
    </row>
    <row r="52" spans="1:28" ht="15">
      <c r="A52" s="7"/>
      <c r="B52" s="27"/>
      <c r="E52" s="19"/>
      <c r="F52" s="64"/>
      <c r="G52" s="66"/>
      <c r="H52" s="64"/>
      <c r="I52" s="64"/>
      <c r="J52" s="64"/>
      <c r="K52" s="64"/>
      <c r="L52" s="64"/>
      <c r="M52" s="64"/>
      <c r="N52" s="64"/>
      <c r="O52" s="64"/>
      <c r="P52" s="66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">
      <c r="A53" s="7"/>
      <c r="B53" s="27"/>
      <c r="F53" s="64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4"/>
      <c r="Z53" s="64"/>
      <c r="AA53" s="64"/>
      <c r="AB53" s="64"/>
    </row>
    <row r="54" spans="1:28" ht="15">
      <c r="A54" s="27"/>
      <c r="B54" s="27"/>
      <c r="F54" s="64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4"/>
      <c r="Z54" s="64"/>
      <c r="AA54" s="64"/>
      <c r="AB54" s="64"/>
    </row>
    <row r="55" spans="6:28" ht="15">
      <c r="F55" s="64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4"/>
      <c r="Z55" s="64"/>
      <c r="AA55" s="64"/>
      <c r="AB55" s="64"/>
    </row>
    <row r="56" spans="6:28" ht="15">
      <c r="F56" s="64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4"/>
      <c r="Z56" s="64"/>
      <c r="AA56" s="64"/>
      <c r="AB56" s="64"/>
    </row>
    <row r="57" spans="6:28" ht="15.75" thickBot="1">
      <c r="F57" s="64"/>
      <c r="G57" s="72">
        <f>SUM(G4:G56)</f>
        <v>11012.03</v>
      </c>
      <c r="H57" s="67"/>
      <c r="I57" s="72">
        <f aca="true" t="shared" si="1" ref="I57:N57">SUM(I4:I56)</f>
        <v>338.40000000000003</v>
      </c>
      <c r="J57" s="72">
        <f t="shared" si="1"/>
        <v>597.6</v>
      </c>
      <c r="K57" s="72">
        <f t="shared" si="1"/>
        <v>0</v>
      </c>
      <c r="L57" s="72">
        <f t="shared" si="1"/>
        <v>232.81</v>
      </c>
      <c r="M57" s="72">
        <f t="shared" si="1"/>
        <v>100</v>
      </c>
      <c r="N57" s="72">
        <f t="shared" si="1"/>
        <v>3809.52</v>
      </c>
      <c r="O57" s="72">
        <f aca="true" t="shared" si="2" ref="O57:X57">SUM(O4:O56)</f>
        <v>125</v>
      </c>
      <c r="P57" s="72">
        <f t="shared" si="2"/>
        <v>516.7</v>
      </c>
      <c r="Q57" s="72">
        <f t="shared" si="2"/>
        <v>2151</v>
      </c>
      <c r="R57" s="72">
        <f t="shared" si="2"/>
        <v>3000</v>
      </c>
      <c r="S57" s="72">
        <f t="shared" si="2"/>
        <v>0</v>
      </c>
      <c r="T57" s="72">
        <f t="shared" si="2"/>
        <v>0</v>
      </c>
      <c r="U57" s="72">
        <f t="shared" si="2"/>
        <v>0</v>
      </c>
      <c r="V57" s="72">
        <f t="shared" si="2"/>
        <v>0</v>
      </c>
      <c r="W57" s="72">
        <f t="shared" si="2"/>
        <v>0</v>
      </c>
      <c r="X57" s="72">
        <f t="shared" si="2"/>
        <v>0</v>
      </c>
      <c r="Y57" s="72">
        <f>SUM(Y4:Y56)</f>
        <v>0</v>
      </c>
      <c r="Z57" s="72">
        <v>141</v>
      </c>
      <c r="AA57" s="72"/>
      <c r="AB57" s="73">
        <f>SUM(I57:AA57)</f>
        <v>11012.029999999999</v>
      </c>
    </row>
    <row r="58" spans="7:24" ht="15" thickTop="1"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7:24" ht="14.25"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7:24" ht="14.25"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7:24" ht="14.25"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7:24" ht="14.25"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7:24" ht="14.25"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7:24" ht="14.25"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7:24" ht="14.25"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7:24" ht="14.25"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7:24" ht="14.25"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7:24" ht="14.25"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7:24" ht="14.25"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7:24" ht="14.25"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7:24" ht="14.25"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7:24" ht="14.25"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7:24" ht="14.25"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7:24" ht="14.25"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7:24" ht="14.25"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7:24" ht="14.25"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7:24" ht="14.25"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7:24" ht="14.25"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7:24" ht="14.25"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7:24" ht="14.25"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7:24" ht="14.25"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7:24" ht="14.25"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7:24" ht="14.25"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7:24" ht="14.25"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7:24" ht="14.25"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7:24" ht="14.25"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7:24" ht="14.25"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7:24" ht="14.25"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7:24" ht="14.25"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zoomScale="80" zoomScaleNormal="80" zoomScalePageLayoutView="0" workbookViewId="0" topLeftCell="A4">
      <selection activeCell="K32" sqref="K32"/>
    </sheetView>
  </sheetViews>
  <sheetFormatPr defaultColWidth="9.140625" defaultRowHeight="15"/>
  <cols>
    <col min="1" max="1" width="1.57421875" style="0" customWidth="1"/>
    <col min="2" max="2" width="10.421875" style="0" customWidth="1"/>
    <col min="3" max="3" width="21.8515625" style="0" customWidth="1"/>
    <col min="4" max="4" width="11.421875" style="0" customWidth="1"/>
    <col min="5" max="5" width="9.28125" style="0" customWidth="1"/>
    <col min="6" max="6" width="9.8515625" style="0" customWidth="1"/>
    <col min="7" max="7" width="10.7109375" style="0" customWidth="1"/>
    <col min="8" max="8" width="19.421875" style="0" customWidth="1"/>
    <col min="9" max="9" width="9.8515625" style="0" customWidth="1"/>
    <col min="10" max="10" width="11.7109375" style="0" customWidth="1"/>
    <col min="11" max="11" width="11.421875" style="0" customWidth="1"/>
  </cols>
  <sheetData>
    <row r="1" spans="1:9" ht="14.25">
      <c r="A1" s="124" t="s">
        <v>143</v>
      </c>
      <c r="B1" s="124"/>
      <c r="C1" s="124"/>
      <c r="D1" s="124"/>
      <c r="E1" s="124"/>
      <c r="F1" s="124"/>
      <c r="G1" s="124"/>
      <c r="H1" s="124"/>
      <c r="I1" s="124"/>
    </row>
    <row r="2" spans="1:9" ht="14.25">
      <c r="A2" s="33"/>
      <c r="B2" s="33"/>
      <c r="C2" s="33"/>
      <c r="D2" s="33"/>
      <c r="E2" s="33"/>
      <c r="F2" s="33"/>
      <c r="G2" s="33"/>
      <c r="H2" s="33"/>
      <c r="I2" s="33"/>
    </row>
    <row r="3" spans="1:11" ht="14.25">
      <c r="A3" s="33"/>
      <c r="B3" s="50" t="s">
        <v>76</v>
      </c>
      <c r="C3" s="50" t="s">
        <v>21</v>
      </c>
      <c r="D3" s="52" t="s">
        <v>89</v>
      </c>
      <c r="E3" s="80" t="s">
        <v>85</v>
      </c>
      <c r="F3" s="53" t="s">
        <v>108</v>
      </c>
      <c r="G3" s="79" t="s">
        <v>76</v>
      </c>
      <c r="H3" s="78" t="s">
        <v>22</v>
      </c>
      <c r="I3" s="78" t="s">
        <v>89</v>
      </c>
      <c r="J3" s="80" t="s">
        <v>85</v>
      </c>
      <c r="K3" s="52" t="s">
        <v>108</v>
      </c>
    </row>
    <row r="4" spans="1:11" ht="14.25">
      <c r="A4" s="33"/>
      <c r="B4" s="50" t="s">
        <v>4</v>
      </c>
      <c r="C4" s="89"/>
      <c r="D4" s="52" t="s">
        <v>4</v>
      </c>
      <c r="E4" s="81"/>
      <c r="F4" s="53"/>
      <c r="G4" s="79" t="s">
        <v>4</v>
      </c>
      <c r="H4" s="53"/>
      <c r="I4" s="78" t="s">
        <v>4</v>
      </c>
      <c r="J4" s="81"/>
      <c r="K4" s="53"/>
    </row>
    <row r="5" spans="1:11" ht="14.25">
      <c r="A5" s="33"/>
      <c r="B5" s="53"/>
      <c r="C5" s="89"/>
      <c r="D5" s="53"/>
      <c r="E5" s="81"/>
      <c r="F5" s="53"/>
      <c r="G5" s="107">
        <v>368.1</v>
      </c>
      <c r="H5" s="96" t="s">
        <v>15</v>
      </c>
      <c r="I5" s="53">
        <v>597.6</v>
      </c>
      <c r="J5" s="93">
        <v>375</v>
      </c>
      <c r="K5" s="53">
        <v>600</v>
      </c>
    </row>
    <row r="6" spans="1:11" ht="14.25">
      <c r="A6" s="33"/>
      <c r="B6" s="82">
        <v>6230</v>
      </c>
      <c r="C6" s="90" t="s">
        <v>7</v>
      </c>
      <c r="D6" s="82">
        <v>6286</v>
      </c>
      <c r="E6" s="83">
        <v>6230</v>
      </c>
      <c r="F6" s="53">
        <v>6357</v>
      </c>
      <c r="G6" s="107">
        <f>Payments!K57</f>
        <v>0</v>
      </c>
      <c r="H6" s="97" t="s">
        <v>43</v>
      </c>
      <c r="I6" s="53">
        <v>35</v>
      </c>
      <c r="J6" s="93">
        <v>35</v>
      </c>
      <c r="K6" s="53">
        <v>35</v>
      </c>
    </row>
    <row r="7" spans="1:11" ht="14.25">
      <c r="A7" s="33"/>
      <c r="B7" s="82">
        <v>886.74</v>
      </c>
      <c r="C7" s="90" t="s">
        <v>37</v>
      </c>
      <c r="D7" s="53"/>
      <c r="E7" s="83"/>
      <c r="F7" s="53"/>
      <c r="G7" s="107">
        <v>251.82</v>
      </c>
      <c r="H7" s="98" t="s">
        <v>16</v>
      </c>
      <c r="I7" s="53">
        <v>232.81</v>
      </c>
      <c r="J7" s="93">
        <v>260</v>
      </c>
      <c r="K7" s="53">
        <v>250</v>
      </c>
    </row>
    <row r="8" spans="1:11" ht="14.25">
      <c r="A8" s="33"/>
      <c r="B8" s="82">
        <v>5.2</v>
      </c>
      <c r="C8" s="90" t="s">
        <v>8</v>
      </c>
      <c r="D8" s="53"/>
      <c r="E8" s="83">
        <v>10</v>
      </c>
      <c r="F8" s="53">
        <v>0</v>
      </c>
      <c r="G8" s="107">
        <f>Payments!M57</f>
        <v>100</v>
      </c>
      <c r="H8" s="98" t="s">
        <v>17</v>
      </c>
      <c r="I8" s="53">
        <v>100</v>
      </c>
      <c r="J8" s="93">
        <v>100</v>
      </c>
      <c r="K8" s="53">
        <v>100</v>
      </c>
    </row>
    <row r="9" spans="1:11" ht="14.25">
      <c r="A9" s="33"/>
      <c r="B9" s="82"/>
      <c r="C9" s="90" t="s">
        <v>9</v>
      </c>
      <c r="D9" s="53">
        <v>417.28</v>
      </c>
      <c r="E9" s="83"/>
      <c r="F9" s="53"/>
      <c r="G9" s="107">
        <v>3912.12</v>
      </c>
      <c r="H9" s="98" t="s">
        <v>18</v>
      </c>
      <c r="I9" s="53">
        <v>3809.52</v>
      </c>
      <c r="J9" s="93">
        <v>4000</v>
      </c>
      <c r="K9" s="53">
        <v>4000</v>
      </c>
    </row>
    <row r="10" spans="1:11" ht="14.25">
      <c r="A10" s="33"/>
      <c r="B10" s="82"/>
      <c r="C10" s="90" t="s">
        <v>24</v>
      </c>
      <c r="D10" s="53">
        <v>1500</v>
      </c>
      <c r="E10" s="83">
        <v>1500</v>
      </c>
      <c r="F10" s="53">
        <v>1500</v>
      </c>
      <c r="G10" s="107">
        <v>125</v>
      </c>
      <c r="H10" s="98" t="s">
        <v>44</v>
      </c>
      <c r="I10" s="53">
        <v>125</v>
      </c>
      <c r="J10" s="93">
        <v>125</v>
      </c>
      <c r="K10" s="53">
        <v>125</v>
      </c>
    </row>
    <row r="11" spans="1:11" ht="14.25">
      <c r="A11" s="33"/>
      <c r="B11" s="82"/>
      <c r="C11" s="90" t="s">
        <v>41</v>
      </c>
      <c r="D11" s="53"/>
      <c r="E11" s="83"/>
      <c r="F11" s="53"/>
      <c r="G11" s="107">
        <v>300.75</v>
      </c>
      <c r="H11" s="98" t="s">
        <v>25</v>
      </c>
      <c r="I11" s="53">
        <v>481.7</v>
      </c>
      <c r="J11" s="93">
        <v>300</v>
      </c>
      <c r="K11" s="53">
        <v>300</v>
      </c>
    </row>
    <row r="12" spans="1:11" ht="14.25">
      <c r="A12" s="33"/>
      <c r="B12" s="82"/>
      <c r="C12" s="90" t="s">
        <v>60</v>
      </c>
      <c r="D12" s="53"/>
      <c r="E12" s="83"/>
      <c r="F12" s="53"/>
      <c r="G12" s="107">
        <v>417.28</v>
      </c>
      <c r="H12" s="98" t="s">
        <v>26</v>
      </c>
      <c r="I12" s="53">
        <v>338.4</v>
      </c>
      <c r="J12" s="93"/>
      <c r="K12" s="53"/>
    </row>
    <row r="13" spans="1:11" ht="15" thickBot="1">
      <c r="A13" s="33"/>
      <c r="B13" s="82"/>
      <c r="C13" s="91" t="s">
        <v>32</v>
      </c>
      <c r="D13" s="75">
        <v>21</v>
      </c>
      <c r="E13" s="83"/>
      <c r="F13" s="53"/>
      <c r="G13" s="107">
        <v>3000</v>
      </c>
      <c r="H13" s="98" t="s">
        <v>10</v>
      </c>
      <c r="I13" s="53">
        <v>3000</v>
      </c>
      <c r="J13" s="93">
        <v>3000</v>
      </c>
      <c r="K13" s="53">
        <v>3000</v>
      </c>
    </row>
    <row r="14" spans="1:11" ht="15" thickBot="1">
      <c r="A14" s="33"/>
      <c r="B14" s="82">
        <f>SUM(B6:B13)</f>
        <v>7121.94</v>
      </c>
      <c r="C14" s="92" t="s">
        <v>3</v>
      </c>
      <c r="D14" s="95">
        <f>SUM(D6:D13)</f>
        <v>8224.279999999999</v>
      </c>
      <c r="E14" s="93"/>
      <c r="F14" s="53"/>
      <c r="G14" s="107">
        <v>0</v>
      </c>
      <c r="H14" s="98" t="s">
        <v>35</v>
      </c>
      <c r="I14" s="53"/>
      <c r="J14" s="93">
        <v>600</v>
      </c>
      <c r="K14" s="53">
        <v>600</v>
      </c>
    </row>
    <row r="15" spans="1:11" ht="14.25">
      <c r="A15" s="33"/>
      <c r="C15" s="108" t="s">
        <v>113</v>
      </c>
      <c r="D15" s="94"/>
      <c r="E15" s="83"/>
      <c r="F15" s="53">
        <v>9300</v>
      </c>
      <c r="G15" s="107">
        <v>811</v>
      </c>
      <c r="H15" s="98" t="s">
        <v>34</v>
      </c>
      <c r="I15" s="53"/>
      <c r="J15" s="93"/>
      <c r="K15" s="53">
        <v>2000</v>
      </c>
    </row>
    <row r="16" spans="1:11" ht="14.25">
      <c r="A16" s="33"/>
      <c r="C16" s="74" t="s">
        <v>74</v>
      </c>
      <c r="D16" s="82"/>
      <c r="E16" s="83">
        <v>5600</v>
      </c>
      <c r="F16" s="53">
        <v>5600</v>
      </c>
      <c r="G16" s="107">
        <v>350</v>
      </c>
      <c r="H16" s="98" t="s">
        <v>42</v>
      </c>
      <c r="I16" s="53"/>
      <c r="J16" s="93">
        <v>500</v>
      </c>
      <c r="K16" s="53">
        <v>500</v>
      </c>
    </row>
    <row r="17" spans="1:11" ht="14.25">
      <c r="A17" s="33"/>
      <c r="C17" s="74" t="s">
        <v>75</v>
      </c>
      <c r="D17" s="82"/>
      <c r="E17" s="83">
        <v>6650</v>
      </c>
      <c r="F17" s="53">
        <v>6650</v>
      </c>
      <c r="G17" s="107">
        <f>Payments!U57</f>
        <v>0</v>
      </c>
      <c r="H17" s="98" t="s">
        <v>38</v>
      </c>
      <c r="I17" s="53">
        <v>1498</v>
      </c>
      <c r="J17" s="93">
        <v>100</v>
      </c>
      <c r="K17" s="53">
        <v>2000</v>
      </c>
    </row>
    <row r="18" spans="1:11" ht="14.25">
      <c r="A18" s="33"/>
      <c r="B18" s="76" t="s">
        <v>101</v>
      </c>
      <c r="C18" s="77"/>
      <c r="D18" s="84"/>
      <c r="E18" s="83"/>
      <c r="F18" s="53"/>
      <c r="G18" s="107">
        <f>Payments!V57</f>
        <v>0</v>
      </c>
      <c r="H18" s="98" t="s">
        <v>39</v>
      </c>
      <c r="I18" s="53"/>
      <c r="J18" s="93"/>
      <c r="K18" s="53"/>
    </row>
    <row r="19" spans="1:11" ht="14.25">
      <c r="A19" s="33"/>
      <c r="B19" s="34"/>
      <c r="C19" s="35"/>
      <c r="D19" s="85" t="s">
        <v>4</v>
      </c>
      <c r="E19" s="83"/>
      <c r="F19" s="53"/>
      <c r="G19" s="107">
        <v>1131.41</v>
      </c>
      <c r="H19" s="98" t="s">
        <v>83</v>
      </c>
      <c r="I19" s="53"/>
      <c r="J19" s="93"/>
      <c r="K19" s="53"/>
    </row>
    <row r="20" spans="1:11" ht="14.25">
      <c r="A20" s="33"/>
      <c r="B20" s="34"/>
      <c r="C20" s="35" t="s">
        <v>102</v>
      </c>
      <c r="D20" s="86">
        <v>18363.89</v>
      </c>
      <c r="E20" s="106">
        <f>SUM(E6:E19)</f>
        <v>19990</v>
      </c>
      <c r="F20" s="52">
        <f>SUM(F6:F19)</f>
        <v>29407</v>
      </c>
      <c r="G20" s="107">
        <f>Payments!X57</f>
        <v>0</v>
      </c>
      <c r="H20" s="98" t="s">
        <v>45</v>
      </c>
      <c r="I20" s="53"/>
      <c r="J20" s="93">
        <v>500</v>
      </c>
      <c r="K20" s="53">
        <v>500</v>
      </c>
    </row>
    <row r="21" spans="1:11" ht="14.25">
      <c r="A21" s="33"/>
      <c r="B21" s="34"/>
      <c r="C21" s="35" t="s">
        <v>27</v>
      </c>
      <c r="D21" s="86">
        <v>8224.28</v>
      </c>
      <c r="E21" s="87"/>
      <c r="F21" s="23"/>
      <c r="G21" s="82"/>
      <c r="H21" s="98" t="s">
        <v>46</v>
      </c>
      <c r="I21" s="53"/>
      <c r="J21" s="93">
        <v>5600</v>
      </c>
      <c r="K21" s="53">
        <v>5600</v>
      </c>
    </row>
    <row r="22" spans="1:11" ht="14.25">
      <c r="A22" s="33"/>
      <c r="B22" s="34"/>
      <c r="C22" s="35" t="s">
        <v>3</v>
      </c>
      <c r="D22" s="86">
        <f>SUM(D20:D21)</f>
        <v>26588.17</v>
      </c>
      <c r="E22" s="87"/>
      <c r="F22" s="23"/>
      <c r="G22" s="82">
        <f>Payments!S57</f>
        <v>0</v>
      </c>
      <c r="H22" s="98" t="s">
        <v>130</v>
      </c>
      <c r="I22" s="53"/>
      <c r="J22" s="93"/>
      <c r="K22" s="53"/>
    </row>
    <row r="23" spans="1:11" ht="14.25">
      <c r="A23" s="33"/>
      <c r="B23" s="34"/>
      <c r="C23" s="35" t="s">
        <v>28</v>
      </c>
      <c r="D23" s="86">
        <v>11012.03</v>
      </c>
      <c r="E23" s="87"/>
      <c r="F23" s="23"/>
      <c r="G23" s="82"/>
      <c r="H23" s="98" t="s">
        <v>47</v>
      </c>
      <c r="I23" s="53">
        <v>69</v>
      </c>
      <c r="J23" s="93">
        <v>500</v>
      </c>
      <c r="K23" s="53">
        <v>500</v>
      </c>
    </row>
    <row r="24" spans="1:11" ht="15" thickBot="1">
      <c r="A24" s="33"/>
      <c r="B24" s="34"/>
      <c r="C24" s="41" t="s">
        <v>3</v>
      </c>
      <c r="D24" s="88">
        <v>15576.14</v>
      </c>
      <c r="E24" s="87"/>
      <c r="F24" s="23"/>
      <c r="G24" s="82"/>
      <c r="H24" s="99" t="s">
        <v>48</v>
      </c>
      <c r="I24" s="53"/>
      <c r="J24" s="93">
        <v>500</v>
      </c>
      <c r="K24" s="53">
        <v>500</v>
      </c>
    </row>
    <row r="25" spans="1:11" ht="15" thickTop="1">
      <c r="A25" s="33"/>
      <c r="B25" s="34"/>
      <c r="C25" s="35"/>
      <c r="D25" s="86"/>
      <c r="E25" s="87"/>
      <c r="F25" s="23"/>
      <c r="G25" s="82"/>
      <c r="H25" s="98" t="s">
        <v>49</v>
      </c>
      <c r="I25" s="53"/>
      <c r="J25" s="93">
        <v>30</v>
      </c>
      <c r="K25" s="53">
        <v>30</v>
      </c>
    </row>
    <row r="26" spans="1:11" ht="14.25">
      <c r="A26" s="33"/>
      <c r="B26" s="34"/>
      <c r="C26" s="35" t="s">
        <v>77</v>
      </c>
      <c r="D26" s="86"/>
      <c r="E26" s="87"/>
      <c r="F26" s="23"/>
      <c r="G26" s="82"/>
      <c r="H26" s="98" t="s">
        <v>50</v>
      </c>
      <c r="I26" s="53"/>
      <c r="J26" s="93">
        <v>150</v>
      </c>
      <c r="K26" s="53">
        <v>150</v>
      </c>
    </row>
    <row r="27" spans="1:11" ht="14.25">
      <c r="A27" s="33"/>
      <c r="B27" s="34"/>
      <c r="C27" s="35" t="s">
        <v>23</v>
      </c>
      <c r="D27" s="86">
        <v>15776.34</v>
      </c>
      <c r="E27" s="87"/>
      <c r="F27" s="23"/>
      <c r="G27" s="82"/>
      <c r="H27" s="100" t="s">
        <v>62</v>
      </c>
      <c r="I27" s="53"/>
      <c r="J27" s="93">
        <v>500</v>
      </c>
      <c r="K27" s="53">
        <v>500</v>
      </c>
    </row>
    <row r="28" spans="1:11" ht="14.25">
      <c r="A28" s="33"/>
      <c r="B28" s="34"/>
      <c r="C28" s="35"/>
      <c r="D28" s="36"/>
      <c r="E28" s="33"/>
      <c r="G28" s="82"/>
      <c r="H28" s="98" t="s">
        <v>63</v>
      </c>
      <c r="I28" s="53">
        <v>27</v>
      </c>
      <c r="J28" s="93"/>
      <c r="K28" s="53">
        <v>50</v>
      </c>
    </row>
    <row r="29" spans="1:11" ht="14.25">
      <c r="A29" s="33"/>
      <c r="B29" s="34"/>
      <c r="C29" s="35"/>
      <c r="D29" s="51"/>
      <c r="E29" s="33"/>
      <c r="G29" s="82"/>
      <c r="H29" s="98" t="s">
        <v>109</v>
      </c>
      <c r="I29" s="53">
        <v>557</v>
      </c>
      <c r="J29" s="93"/>
      <c r="K29" s="53">
        <v>1500</v>
      </c>
    </row>
    <row r="30" spans="1:11" ht="15" thickBot="1">
      <c r="A30" s="33"/>
      <c r="B30" s="34"/>
      <c r="C30" s="35"/>
      <c r="D30" s="36"/>
      <c r="E30" s="33"/>
      <c r="G30" s="104"/>
      <c r="H30" s="101" t="s">
        <v>127</v>
      </c>
      <c r="I30" s="75">
        <v>141</v>
      </c>
      <c r="J30" s="105"/>
      <c r="K30" s="75">
        <v>2500</v>
      </c>
    </row>
    <row r="31" spans="1:11" ht="15" thickBot="1">
      <c r="A31" s="33"/>
      <c r="B31" s="34"/>
      <c r="C31" s="35" t="s">
        <v>29</v>
      </c>
      <c r="D31" s="36">
        <v>200.2</v>
      </c>
      <c r="E31" s="33"/>
      <c r="G31" s="119">
        <f>SUM(G5:G30)</f>
        <v>10767.48</v>
      </c>
      <c r="H31" s="120" t="s">
        <v>3</v>
      </c>
      <c r="I31" s="121">
        <f>SUM(I5:I30)</f>
        <v>11012.029999999999</v>
      </c>
      <c r="J31" s="122">
        <f>SUM(J5:J30)</f>
        <v>17175</v>
      </c>
      <c r="K31" s="123">
        <f>SUM(K5:K30)</f>
        <v>25340</v>
      </c>
    </row>
    <row r="32" spans="1:9" ht="15" thickBot="1">
      <c r="A32" s="33"/>
      <c r="B32" s="34"/>
      <c r="C32" s="35" t="s">
        <v>30</v>
      </c>
      <c r="D32" s="43"/>
      <c r="E32" s="33"/>
      <c r="G32" s="33"/>
      <c r="H32" s="33"/>
      <c r="I32" s="33"/>
    </row>
    <row r="33" spans="1:9" ht="15" thickBot="1">
      <c r="A33" s="33"/>
      <c r="B33" s="42"/>
      <c r="C33" s="38" t="s">
        <v>31</v>
      </c>
      <c r="D33" s="37">
        <v>15576.14</v>
      </c>
      <c r="E33" s="33"/>
      <c r="F33" s="33"/>
      <c r="G33" s="33"/>
      <c r="H33" s="33"/>
      <c r="I33" s="33"/>
    </row>
    <row r="34" spans="1:9" ht="14.25">
      <c r="A34" s="24"/>
      <c r="E34" s="24"/>
      <c r="I34" s="24" t="s">
        <v>33</v>
      </c>
    </row>
    <row r="35" spans="2:7" ht="14.25">
      <c r="B35" s="31"/>
      <c r="F35" s="1"/>
      <c r="G35" s="22"/>
    </row>
    <row r="36" spans="3:9" ht="14.25">
      <c r="C36" s="114" t="s">
        <v>64</v>
      </c>
      <c r="D36" s="114"/>
      <c r="E36" s="115" t="s">
        <v>111</v>
      </c>
      <c r="F36" s="114" t="s">
        <v>88</v>
      </c>
      <c r="G36" s="116" t="s">
        <v>87</v>
      </c>
      <c r="H36" s="117"/>
      <c r="I36" s="118"/>
    </row>
    <row r="37" spans="3:9" ht="14.25">
      <c r="C37" s="53" t="s">
        <v>65</v>
      </c>
      <c r="D37" s="53"/>
      <c r="E37" s="53">
        <v>5600</v>
      </c>
      <c r="F37" s="53">
        <v>5600</v>
      </c>
      <c r="G37" s="112">
        <v>5600</v>
      </c>
      <c r="H37" s="109" t="s">
        <v>66</v>
      </c>
      <c r="I37" s="53"/>
    </row>
    <row r="38" spans="3:9" ht="14.25">
      <c r="C38" s="53" t="s">
        <v>67</v>
      </c>
      <c r="D38" s="53"/>
      <c r="E38" s="53">
        <v>650</v>
      </c>
      <c r="F38" s="53">
        <v>775</v>
      </c>
      <c r="G38" s="112">
        <v>900</v>
      </c>
      <c r="H38" s="111" t="s">
        <v>68</v>
      </c>
      <c r="I38" s="53">
        <v>12250</v>
      </c>
    </row>
    <row r="39" spans="3:9" ht="15">
      <c r="C39" s="113" t="s">
        <v>69</v>
      </c>
      <c r="D39" s="53"/>
      <c r="E39" s="53">
        <v>500</v>
      </c>
      <c r="F39" s="53">
        <v>500</v>
      </c>
      <c r="G39" s="112">
        <v>500</v>
      </c>
      <c r="H39" s="111" t="s">
        <v>70</v>
      </c>
      <c r="I39" s="53">
        <v>9300</v>
      </c>
    </row>
    <row r="40" spans="3:9" ht="14.25">
      <c r="C40" s="53" t="s">
        <v>71</v>
      </c>
      <c r="D40" s="53"/>
      <c r="E40" s="53">
        <v>0</v>
      </c>
      <c r="F40" s="53">
        <v>0</v>
      </c>
      <c r="G40" s="112">
        <v>1112</v>
      </c>
      <c r="H40" s="111" t="s">
        <v>72</v>
      </c>
      <c r="I40" s="53">
        <v>3100</v>
      </c>
    </row>
    <row r="41" spans="3:9" ht="14.25">
      <c r="C41" s="103" t="s">
        <v>55</v>
      </c>
      <c r="D41" s="53"/>
      <c r="E41" s="53">
        <v>2000</v>
      </c>
      <c r="F41" s="53"/>
      <c r="G41" s="53"/>
      <c r="H41" s="53"/>
      <c r="I41" s="53"/>
    </row>
    <row r="42" spans="3:9" ht="14.25">
      <c r="C42" s="103" t="s">
        <v>110</v>
      </c>
      <c r="D42" s="53"/>
      <c r="E42" s="53">
        <v>1500</v>
      </c>
      <c r="F42" s="53"/>
      <c r="G42" s="53"/>
      <c r="H42" s="53"/>
      <c r="I42" s="53"/>
    </row>
    <row r="43" spans="3:9" ht="14.25">
      <c r="C43" s="103" t="s">
        <v>112</v>
      </c>
      <c r="D43" s="53"/>
      <c r="E43" s="103">
        <v>2000</v>
      </c>
      <c r="F43" s="53"/>
      <c r="G43" s="53"/>
      <c r="H43" s="53"/>
      <c r="I43" s="53"/>
    </row>
    <row r="44" spans="3:9" ht="14.25">
      <c r="C44" s="52" t="s">
        <v>3</v>
      </c>
      <c r="D44" s="52">
        <f>SUM(D37:D40)</f>
        <v>0</v>
      </c>
      <c r="E44" s="52">
        <f>SUM(E37:E43)</f>
        <v>12250</v>
      </c>
      <c r="F44" s="52">
        <f>SUM(F37:F40)</f>
        <v>6875</v>
      </c>
      <c r="G44" s="110">
        <f>SUM(G37:G40)</f>
        <v>8112</v>
      </c>
      <c r="H44" s="109" t="s">
        <v>73</v>
      </c>
      <c r="I44" s="52">
        <f>SUM(I38:I40)</f>
        <v>24650</v>
      </c>
    </row>
    <row r="45" spans="3:8" ht="14.25">
      <c r="C45" t="s">
        <v>133</v>
      </c>
      <c r="F45" s="46"/>
      <c r="H45" s="46"/>
    </row>
    <row r="46" spans="3:8" ht="14.25">
      <c r="C46" t="s">
        <v>131</v>
      </c>
      <c r="F46" s="46"/>
      <c r="G46" s="22"/>
      <c r="H46" s="46"/>
    </row>
    <row r="47" spans="3:8" ht="14.25">
      <c r="C47" t="s">
        <v>132</v>
      </c>
      <c r="F47" s="46"/>
      <c r="G47" s="22"/>
      <c r="H47" s="46"/>
    </row>
    <row r="48" spans="4:8" ht="14.25">
      <c r="D48" s="23"/>
      <c r="F48" s="1"/>
      <c r="G48" s="22"/>
      <c r="H48" s="1"/>
    </row>
    <row r="49" spans="4:8" ht="14.25">
      <c r="D49" s="23"/>
      <c r="F49" s="1"/>
      <c r="G49" s="22"/>
      <c r="H49" s="1"/>
    </row>
    <row r="50" spans="4:8" ht="15" thickBot="1">
      <c r="D50" s="23"/>
      <c r="F50" s="1"/>
      <c r="G50" s="22"/>
      <c r="H50" s="1"/>
    </row>
    <row r="51" spans="3:8" ht="15" thickBot="1">
      <c r="C51" s="95"/>
      <c r="D51" s="102"/>
      <c r="F51" s="1"/>
      <c r="G51" s="22"/>
      <c r="H51" s="1"/>
    </row>
    <row r="52" spans="6:8" ht="14.25">
      <c r="F52" s="1"/>
      <c r="G52" s="22"/>
      <c r="H52" s="1"/>
    </row>
    <row r="53" spans="3:8" ht="14.25">
      <c r="C53" s="52" t="s">
        <v>103</v>
      </c>
      <c r="D53" s="52"/>
      <c r="F53" s="1"/>
      <c r="G53" s="22"/>
      <c r="H53" s="1"/>
    </row>
    <row r="54" spans="3:8" ht="14.25">
      <c r="C54" s="52" t="s">
        <v>104</v>
      </c>
      <c r="D54" s="52" t="s">
        <v>105</v>
      </c>
      <c r="F54" s="1"/>
      <c r="G54" s="22"/>
      <c r="H54" s="1"/>
    </row>
    <row r="55" spans="6:8" ht="14.25">
      <c r="F55" s="1"/>
      <c r="G55" s="22"/>
      <c r="H55" s="1"/>
    </row>
    <row r="56" ht="14.25">
      <c r="G56" s="21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Mary Spencer Jones</dc:creator>
  <cp:keywords/>
  <dc:description/>
  <cp:lastModifiedBy>Jayne Madeley</cp:lastModifiedBy>
  <cp:lastPrinted>2022-05-10T17:08:44Z</cp:lastPrinted>
  <dcterms:created xsi:type="dcterms:W3CDTF">2011-08-14T07:02:44Z</dcterms:created>
  <dcterms:modified xsi:type="dcterms:W3CDTF">2022-07-01T09:51:51Z</dcterms:modified>
  <cp:category/>
  <cp:version/>
  <cp:contentType/>
  <cp:contentStatus/>
</cp:coreProperties>
</file>