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2e8d1adc01e6f04/Documents/Astley Abbotts/Accounts 27/"/>
    </mc:Choice>
  </mc:AlternateContent>
  <xr:revisionPtr revIDLastSave="184" documentId="8_{81DC07C2-C9D7-4797-95AE-297F9959C7A2}" xr6:coauthVersionLast="47" xr6:coauthVersionMax="47" xr10:uidLastSave="{D41A4D41-5811-45A9-8833-C14C14E158E1}"/>
  <bookViews>
    <workbookView xWindow="-110" yWindow="-110" windowWidth="19420" windowHeight="10300" activeTab="2" xr2:uid="{57FAE261-5F62-4BCF-971B-C78E2F6D2534}"/>
  </bookViews>
  <sheets>
    <sheet name="Receipts" sheetId="1" r:id="rId1"/>
    <sheet name="Payments" sheetId="2" r:id="rId2"/>
    <sheet name="Account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4" l="1"/>
  <c r="J21" i="4"/>
  <c r="D14" i="4"/>
  <c r="G41" i="1"/>
  <c r="K27" i="4"/>
  <c r="K21" i="4"/>
  <c r="F14" i="4"/>
  <c r="F20" i="4" s="1"/>
  <c r="D22" i="4"/>
  <c r="G57" i="2"/>
  <c r="B14" i="4"/>
  <c r="D45" i="4"/>
  <c r="D41" i="1"/>
  <c r="AC16" i="2"/>
  <c r="Z57" i="2"/>
  <c r="E45" i="4"/>
  <c r="I57" i="2"/>
  <c r="J57" i="2"/>
  <c r="H5" i="4" s="1"/>
  <c r="H21" i="4" s="1"/>
  <c r="H28" i="4" s="1"/>
  <c r="K57" i="2"/>
  <c r="L57" i="2"/>
  <c r="M57" i="2"/>
  <c r="N57" i="2"/>
  <c r="O57" i="2"/>
  <c r="P57" i="2"/>
  <c r="Q57" i="2"/>
  <c r="R57" i="2"/>
  <c r="S57" i="2"/>
  <c r="T57" i="2"/>
  <c r="U57" i="2"/>
  <c r="V57" i="2"/>
  <c r="W57" i="2"/>
  <c r="X57" i="2"/>
  <c r="Y57" i="2"/>
  <c r="I41" i="1"/>
  <c r="AC4" i="2"/>
  <c r="AC5" i="2"/>
  <c r="AC6" i="2"/>
  <c r="AC7" i="2"/>
  <c r="AC8" i="2"/>
  <c r="AC9" i="2"/>
  <c r="AC10" i="2"/>
  <c r="AC11" i="2"/>
  <c r="AC12" i="2"/>
  <c r="AC13" i="2"/>
  <c r="AC14" i="2"/>
  <c r="AC15" i="2"/>
  <c r="F41" i="1"/>
  <c r="H41" i="1"/>
  <c r="L41" i="1"/>
  <c r="M41" i="1"/>
  <c r="O41" i="1"/>
  <c r="P41" i="1"/>
  <c r="Q41" i="1" l="1"/>
  <c r="AC17" i="2"/>
  <c r="AB57" i="2"/>
</calcChain>
</file>

<file path=xl/sharedStrings.xml><?xml version="1.0" encoding="utf-8"?>
<sst xmlns="http://schemas.openxmlformats.org/spreadsheetml/2006/main" count="257" uniqueCount="160">
  <si>
    <t>ASTLEY ABBOTTS PARISH COUNCIL</t>
  </si>
  <si>
    <t>BANK RECEIPTS</t>
  </si>
  <si>
    <t>Date</t>
  </si>
  <si>
    <t>Detail</t>
  </si>
  <si>
    <t>Rec</t>
  </si>
  <si>
    <t>Total</t>
  </si>
  <si>
    <t>Ref</t>
  </si>
  <si>
    <t>Precept</t>
  </si>
  <si>
    <t>Interest</t>
  </si>
  <si>
    <t>VAT refund</t>
  </si>
  <si>
    <t>Highway Maintenance</t>
  </si>
  <si>
    <t>CIL FUNDS</t>
  </si>
  <si>
    <t>Misc</t>
  </si>
  <si>
    <t>x</t>
  </si>
  <si>
    <t>Astley Abbotts PARISH COUNCIL</t>
  </si>
  <si>
    <t>BANK PAYMENTS</t>
  </si>
  <si>
    <t>Payee</t>
  </si>
  <si>
    <t>Chq No</t>
  </si>
  <si>
    <t>VAT paid</t>
  </si>
  <si>
    <t>Insurance</t>
  </si>
  <si>
    <t>ICO</t>
  </si>
  <si>
    <t>SALC</t>
  </si>
  <si>
    <t>Audit fee</t>
  </si>
  <si>
    <t>Salary</t>
  </si>
  <si>
    <t>Website</t>
  </si>
  <si>
    <t>Admin</t>
  </si>
  <si>
    <t>street furniture</t>
  </si>
  <si>
    <t>Highway maintenance</t>
  </si>
  <si>
    <t xml:space="preserve">Election </t>
  </si>
  <si>
    <t>churchyard</t>
  </si>
  <si>
    <t>defbrillator</t>
  </si>
  <si>
    <t>Grants s137</t>
  </si>
  <si>
    <t>training</t>
  </si>
  <si>
    <t>smartwater</t>
  </si>
  <si>
    <t>Jubilee</t>
  </si>
  <si>
    <t>dd</t>
  </si>
  <si>
    <t>PAYE</t>
  </si>
  <si>
    <t xml:space="preserve">                                                                                                                                                                   </t>
  </si>
  <si>
    <t>Receipts</t>
  </si>
  <si>
    <t>Payments</t>
  </si>
  <si>
    <t>£</t>
  </si>
  <si>
    <t>Information  commissioner</t>
  </si>
  <si>
    <t>CIL</t>
  </si>
  <si>
    <t>Clerks salary</t>
  </si>
  <si>
    <t>Highway Maintenance grant</t>
  </si>
  <si>
    <t>General admin</t>
  </si>
  <si>
    <t>Election costs</t>
  </si>
  <si>
    <t>reserves</t>
  </si>
  <si>
    <t xml:space="preserve">Projects </t>
  </si>
  <si>
    <t>pavement project</t>
  </si>
  <si>
    <t xml:space="preserve"> churchyard maintenance</t>
  </si>
  <si>
    <t>allocated reserves.</t>
  </si>
  <si>
    <t>Defbrillator</t>
  </si>
  <si>
    <t>Section 137</t>
  </si>
  <si>
    <t>Plus income</t>
  </si>
  <si>
    <t>village hall hire</t>
  </si>
  <si>
    <t>SID Project</t>
  </si>
  <si>
    <t>Less: expenditure</t>
  </si>
  <si>
    <t xml:space="preserve"> </t>
  </si>
  <si>
    <t>Training</t>
  </si>
  <si>
    <t>Current account Lloyds</t>
  </si>
  <si>
    <t xml:space="preserve">Car Park </t>
  </si>
  <si>
    <t>Less: unpresented expenses</t>
  </si>
  <si>
    <t>Shropshire C pavemement</t>
  </si>
  <si>
    <t>Add unpresented income</t>
  </si>
  <si>
    <t xml:space="preserve">Total </t>
  </si>
  <si>
    <t>Allocated Reserves</t>
  </si>
  <si>
    <t>y/e 23</t>
  </si>
  <si>
    <t>Pavement Project</t>
  </si>
  <si>
    <t>Transparency code</t>
  </si>
  <si>
    <t>Car park</t>
  </si>
  <si>
    <t>election</t>
  </si>
  <si>
    <t>month</t>
  </si>
  <si>
    <t>gross</t>
  </si>
  <si>
    <t>net</t>
  </si>
  <si>
    <t>tax</t>
  </si>
  <si>
    <t>Apr</t>
  </si>
  <si>
    <t>may</t>
  </si>
  <si>
    <t xml:space="preserve">jun </t>
  </si>
  <si>
    <t>jul</t>
  </si>
  <si>
    <t>aug</t>
  </si>
  <si>
    <t>sep</t>
  </si>
  <si>
    <t>oct</t>
  </si>
  <si>
    <t>nov</t>
  </si>
  <si>
    <t>dec</t>
  </si>
  <si>
    <t>Jan</t>
  </si>
  <si>
    <t xml:space="preserve"> Feb</t>
  </si>
  <si>
    <t xml:space="preserve">Mar </t>
  </si>
  <si>
    <t xml:space="preserve">Transfers </t>
  </si>
  <si>
    <t>Y/E 26</t>
  </si>
  <si>
    <t xml:space="preserve"> budget</t>
  </si>
  <si>
    <t>Interest savings</t>
  </si>
  <si>
    <t>Sub Total</t>
  </si>
  <si>
    <t>Sub total</t>
  </si>
  <si>
    <t>service charge</t>
  </si>
  <si>
    <t>Bank reconcilation at 31 March 2026</t>
  </si>
  <si>
    <t>Balance b/f 31.03.26</t>
  </si>
  <si>
    <t>y/e mar 27</t>
  </si>
  <si>
    <t>y/e 2027</t>
  </si>
  <si>
    <t>Salary 25-26</t>
  </si>
  <si>
    <t>6 hrs x 15.31 = 91.86 x 52 = £4776.72 divided by 12 = £398.06</t>
  </si>
  <si>
    <t>Y/E Mar 27</t>
  </si>
  <si>
    <t>y/e 27</t>
  </si>
  <si>
    <t>20.4.26</t>
  </si>
  <si>
    <t>Lloyds Bnk</t>
  </si>
  <si>
    <t>23.4.26</t>
  </si>
  <si>
    <t>HMRC</t>
  </si>
  <si>
    <t>22.4.26</t>
  </si>
  <si>
    <t>HMRC VAT refund</t>
  </si>
  <si>
    <t>Severn Trent for Defbrillator</t>
  </si>
  <si>
    <t>MISC</t>
  </si>
  <si>
    <t>shropshire Council precept</t>
  </si>
  <si>
    <t>30.4.26</t>
  </si>
  <si>
    <t>Shropshire Council CIL funds</t>
  </si>
  <si>
    <t>Balances at 31.03.27</t>
  </si>
  <si>
    <t xml:space="preserve">    9.4.26                              Interest                                                   x</t>
  </si>
  <si>
    <t>Quarterly reports</t>
  </si>
  <si>
    <t>29.4.26</t>
  </si>
  <si>
    <t>from current to savings</t>
  </si>
  <si>
    <t>15.5.26</t>
  </si>
  <si>
    <t xml:space="preserve">data protection </t>
  </si>
  <si>
    <t>Clear Insurance</t>
  </si>
  <si>
    <t>fpo</t>
  </si>
  <si>
    <t>Mrs J Madeley</t>
  </si>
  <si>
    <t>salary</t>
  </si>
  <si>
    <t>RLT Auditing</t>
  </si>
  <si>
    <t>internal audit</t>
  </si>
  <si>
    <t>sub</t>
  </si>
  <si>
    <t>Vision ict</t>
  </si>
  <si>
    <t>website and emails</t>
  </si>
  <si>
    <t>19.5.26</t>
  </si>
  <si>
    <t>lloyds Bank</t>
  </si>
  <si>
    <t>19.6.26</t>
  </si>
  <si>
    <t>11.5.26</t>
  </si>
  <si>
    <t>9.6.26</t>
  </si>
  <si>
    <t>3.6.26</t>
  </si>
  <si>
    <t>Shropshire Council env maintenance</t>
  </si>
  <si>
    <t xml:space="preserve">funds from Shropshire Council received are precept £8500.00, CIL £142.87,£1000.00 Env maintenance.  </t>
  </si>
  <si>
    <t xml:space="preserve">Funds from Shropshire Council received are precept £8500.00, CIL £142.87,£1000.00 Env maintenance.    STW have given £810.00 for the purchase of a defibrillator. </t>
  </si>
  <si>
    <t xml:space="preserve">pmts made to date are all within budget.  </t>
  </si>
  <si>
    <t>9.7.26</t>
  </si>
  <si>
    <t>10.8.26</t>
  </si>
  <si>
    <t>16.7.26</t>
  </si>
  <si>
    <t>Astley Abbotts village hall</t>
  </si>
  <si>
    <t>hire</t>
  </si>
  <si>
    <t>MED UK</t>
  </si>
  <si>
    <t>defib</t>
  </si>
  <si>
    <t>Severn Valley Landscapes</t>
  </si>
  <si>
    <t>installation of defib car park</t>
  </si>
  <si>
    <t>20.7.26</t>
  </si>
  <si>
    <t>Lloyds Bank</t>
  </si>
  <si>
    <t>23.7.26</t>
  </si>
  <si>
    <t>18.8.26</t>
  </si>
  <si>
    <t>service Charge</t>
  </si>
  <si>
    <t>Salary 26-27</t>
  </si>
  <si>
    <t xml:space="preserve">6 hrs x 15.82 = 94.92 x 52 =4935.84 divided by 12 = £411.32 </t>
  </si>
  <si>
    <t xml:space="preserve">Therefore  back pay is £159.12 </t>
  </si>
  <si>
    <t>31.8.26</t>
  </si>
  <si>
    <t>£2000.00 from savings to current.</t>
  </si>
  <si>
    <t>ACCOUNTS FOR ASTLEY ABBOTTS PARISH COUNCIL - as at 31 March 2027 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</si>
</sst>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3" formatCode="_-* #,##0.00_-;\-* #,##0.00_-;_-* &quot;-&quot;??_-;_-@_-"/>
    <numFmt numFmtId="164" formatCode="&quot;£&quot;#,##0.00"/>
    <numFmt numFmtId="165" formatCode="#,##0.00\ ;\(#,##0.00\)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6" fontId="0" fillId="0" borderId="0" xfId="0" applyNumberFormat="1"/>
    <xf numFmtId="4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43" fontId="5" fillId="0" borderId="1" xfId="1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43" fontId="0" fillId="0" borderId="0" xfId="0" applyNumberFormat="1"/>
    <xf numFmtId="0" fontId="1" fillId="0" borderId="0" xfId="0" applyFont="1" applyAlignment="1">
      <alignment horizontal="left"/>
    </xf>
    <xf numFmtId="15" fontId="0" fillId="0" borderId="0" xfId="0" applyNumberFormat="1"/>
    <xf numFmtId="0" fontId="6" fillId="0" borderId="0" xfId="0" applyFont="1"/>
    <xf numFmtId="43" fontId="5" fillId="0" borderId="0" xfId="1" applyFont="1" applyAlignment="1">
      <alignment horizontal="left"/>
    </xf>
    <xf numFmtId="2" fontId="0" fillId="0" borderId="0" xfId="0" applyNumberFormat="1"/>
    <xf numFmtId="0" fontId="7" fillId="0" borderId="0" xfId="0" applyFont="1"/>
    <xf numFmtId="43" fontId="5" fillId="0" borderId="0" xfId="1" applyFont="1"/>
    <xf numFmtId="43" fontId="1" fillId="0" borderId="0" xfId="1" applyFont="1" applyFill="1"/>
    <xf numFmtId="0" fontId="2" fillId="0" borderId="0" xfId="0" applyFont="1" applyAlignment="1">
      <alignment wrapText="1"/>
    </xf>
    <xf numFmtId="43" fontId="5" fillId="0" borderId="0" xfId="1" applyFont="1" applyBorder="1"/>
    <xf numFmtId="0" fontId="8" fillId="0" borderId="0" xfId="0" applyFont="1"/>
    <xf numFmtId="0" fontId="8" fillId="0" borderId="2" xfId="0" applyFont="1" applyBorder="1"/>
    <xf numFmtId="0" fontId="9" fillId="0" borderId="5" xfId="0" applyFont="1" applyBorder="1"/>
    <xf numFmtId="14" fontId="2" fillId="0" borderId="0" xfId="0" applyNumberFormat="1" applyFont="1"/>
    <xf numFmtId="2" fontId="2" fillId="0" borderId="0" xfId="0" applyNumberFormat="1" applyFont="1"/>
    <xf numFmtId="0" fontId="9" fillId="0" borderId="6" xfId="0" applyFont="1" applyBorder="1"/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/>
    </xf>
    <xf numFmtId="43" fontId="2" fillId="0" borderId="0" xfId="1" applyFont="1" applyFill="1"/>
    <xf numFmtId="0" fontId="6" fillId="0" borderId="7" xfId="0" applyFont="1" applyBorder="1"/>
    <xf numFmtId="0" fontId="0" fillId="0" borderId="7" xfId="0" applyBorder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quotePrefix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43" fontId="10" fillId="0" borderId="0" xfId="1" applyFont="1"/>
    <xf numFmtId="0" fontId="3" fillId="0" borderId="0" xfId="0" applyFont="1"/>
    <xf numFmtId="0" fontId="3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2" fontId="3" fillId="0" borderId="0" xfId="0" applyNumberFormat="1" applyFont="1"/>
    <xf numFmtId="164" fontId="10" fillId="0" borderId="1" xfId="1" applyNumberFormat="1" applyFont="1" applyBorder="1"/>
    <xf numFmtId="0" fontId="0" fillId="0" borderId="8" xfId="0" applyBorder="1"/>
    <xf numFmtId="0" fontId="6" fillId="0" borderId="7" xfId="0" applyFont="1" applyBorder="1" applyAlignment="1">
      <alignment horizontal="center"/>
    </xf>
    <xf numFmtId="2" fontId="0" fillId="0" borderId="7" xfId="0" applyNumberFormat="1" applyBorder="1"/>
    <xf numFmtId="0" fontId="9" fillId="0" borderId="9" xfId="0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2" fontId="0" fillId="0" borderId="12" xfId="0" applyNumberFormat="1" applyBorder="1"/>
    <xf numFmtId="0" fontId="0" fillId="0" borderId="9" xfId="0" applyBorder="1"/>
    <xf numFmtId="0" fontId="8" fillId="0" borderId="13" xfId="0" applyFont="1" applyBorder="1"/>
    <xf numFmtId="0" fontId="0" fillId="0" borderId="12" xfId="0" applyBorder="1"/>
    <xf numFmtId="2" fontId="0" fillId="0" borderId="8" xfId="0" applyNumberFormat="1" applyBorder="1"/>
    <xf numFmtId="17" fontId="8" fillId="0" borderId="2" xfId="0" applyNumberFormat="1" applyFont="1" applyBorder="1"/>
    <xf numFmtId="0" fontId="9" fillId="0" borderId="15" xfId="0" applyFont="1" applyBorder="1"/>
    <xf numFmtId="0" fontId="8" fillId="0" borderId="16" xfId="0" applyFont="1" applyBorder="1"/>
    <xf numFmtId="43" fontId="6" fillId="0" borderId="0" xfId="1" applyFont="1" applyBorder="1"/>
    <xf numFmtId="0" fontId="6" fillId="0" borderId="4" xfId="0" applyFont="1" applyBorder="1"/>
    <xf numFmtId="0" fontId="6" fillId="0" borderId="20" xfId="0" applyFont="1" applyBorder="1"/>
    <xf numFmtId="43" fontId="5" fillId="0" borderId="12" xfId="1" applyFont="1" applyBorder="1"/>
    <xf numFmtId="0" fontId="0" fillId="3" borderId="6" xfId="0" applyFill="1" applyBorder="1"/>
    <xf numFmtId="0" fontId="0" fillId="3" borderId="5" xfId="0" applyFill="1" applyBorder="1"/>
    <xf numFmtId="43" fontId="5" fillId="3" borderId="5" xfId="1" applyFont="1" applyFill="1" applyBorder="1"/>
    <xf numFmtId="0" fontId="0" fillId="0" borderId="10" xfId="0" applyBorder="1"/>
    <xf numFmtId="43" fontId="5" fillId="0" borderId="7" xfId="1" applyFont="1" applyBorder="1"/>
    <xf numFmtId="0" fontId="6" fillId="0" borderId="21" xfId="0" applyFont="1" applyBorder="1"/>
    <xf numFmtId="0" fontId="9" fillId="0" borderId="22" xfId="0" applyFont="1" applyBorder="1"/>
    <xf numFmtId="8" fontId="0" fillId="0" borderId="0" xfId="0" applyNumberFormat="1"/>
    <xf numFmtId="43" fontId="8" fillId="0" borderId="7" xfId="1" applyFont="1" applyBorder="1" applyAlignment="1">
      <alignment horizontal="left"/>
    </xf>
    <xf numFmtId="43" fontId="9" fillId="0" borderId="7" xfId="1" applyFont="1" applyFill="1" applyBorder="1" applyAlignment="1">
      <alignment horizontal="left"/>
    </xf>
    <xf numFmtId="0" fontId="6" fillId="4" borderId="7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12" xfId="0" applyFill="1" applyBorder="1"/>
    <xf numFmtId="0" fontId="11" fillId="0" borderId="0" xfId="0" applyFont="1"/>
    <xf numFmtId="2" fontId="9" fillId="0" borderId="7" xfId="0" applyNumberFormat="1" applyFont="1" applyBorder="1" applyAlignment="1">
      <alignment horizontal="center"/>
    </xf>
    <xf numFmtId="2" fontId="8" fillId="0" borderId="7" xfId="1" applyNumberFormat="1" applyFont="1" applyBorder="1"/>
    <xf numFmtId="0" fontId="11" fillId="5" borderId="15" xfId="0" applyFont="1" applyFill="1" applyBorder="1"/>
    <xf numFmtId="0" fontId="0" fillId="5" borderId="16" xfId="0" applyFill="1" applyBorder="1"/>
    <xf numFmtId="0" fontId="0" fillId="5" borderId="25" xfId="0" applyFill="1" applyBorder="1"/>
    <xf numFmtId="17" fontId="11" fillId="5" borderId="2" xfId="0" applyNumberFormat="1" applyFont="1" applyFill="1" applyBorder="1"/>
    <xf numFmtId="0" fontId="0" fillId="5" borderId="0" xfId="0" applyFill="1"/>
    <xf numFmtId="0" fontId="0" fillId="5" borderId="3" xfId="0" applyFill="1" applyBorder="1"/>
    <xf numFmtId="0" fontId="12" fillId="5" borderId="2" xfId="0" applyFont="1" applyFill="1" applyBorder="1"/>
    <xf numFmtId="0" fontId="11" fillId="5" borderId="2" xfId="0" applyFont="1" applyFill="1" applyBorder="1"/>
    <xf numFmtId="0" fontId="11" fillId="5" borderId="26" xfId="0" applyFont="1" applyFill="1" applyBorder="1"/>
    <xf numFmtId="0" fontId="0" fillId="5" borderId="27" xfId="0" applyFill="1" applyBorder="1"/>
    <xf numFmtId="0" fontId="0" fillId="5" borderId="17" xfId="0" applyFill="1" applyBorder="1"/>
    <xf numFmtId="0" fontId="6" fillId="0" borderId="28" xfId="0" applyFont="1" applyBorder="1"/>
    <xf numFmtId="43" fontId="6" fillId="0" borderId="20" xfId="0" applyNumberFormat="1" applyFont="1" applyBorder="1"/>
    <xf numFmtId="0" fontId="6" fillId="4" borderId="8" xfId="0" applyFont="1" applyFill="1" applyBorder="1"/>
    <xf numFmtId="43" fontId="8" fillId="0" borderId="7" xfId="1" applyFont="1" applyBorder="1"/>
    <xf numFmtId="2" fontId="8" fillId="0" borderId="7" xfId="0" applyNumberFormat="1" applyFont="1" applyBorder="1"/>
    <xf numFmtId="0" fontId="8" fillId="0" borderId="7" xfId="0" applyFont="1" applyBorder="1"/>
    <xf numFmtId="43" fontId="8" fillId="0" borderId="7" xfId="1" applyFont="1" applyFill="1" applyBorder="1" applyAlignment="1">
      <alignment horizontal="left"/>
    </xf>
    <xf numFmtId="17" fontId="6" fillId="0" borderId="7" xfId="0" applyNumberFormat="1" applyFont="1" applyBorder="1"/>
    <xf numFmtId="2" fontId="8" fillId="0" borderId="14" xfId="0" applyNumberFormat="1" applyFont="1" applyBorder="1"/>
    <xf numFmtId="43" fontId="8" fillId="0" borderId="7" xfId="1" applyFont="1" applyFill="1" applyBorder="1"/>
    <xf numFmtId="43" fontId="0" fillId="0" borderId="7" xfId="0" applyNumberFormat="1" applyBorder="1"/>
    <xf numFmtId="43" fontId="9" fillId="0" borderId="7" xfId="1" applyFont="1" applyBorder="1"/>
    <xf numFmtId="0" fontId="8" fillId="0" borderId="11" xfId="0" applyFont="1" applyBorder="1"/>
    <xf numFmtId="0" fontId="6" fillId="0" borderId="9" xfId="0" applyFont="1" applyBorder="1"/>
    <xf numFmtId="0" fontId="6" fillId="4" borderId="20" xfId="0" applyFont="1" applyFill="1" applyBorder="1"/>
    <xf numFmtId="0" fontId="6" fillId="4" borderId="24" xfId="0" applyFont="1" applyFill="1" applyBorder="1"/>
    <xf numFmtId="43" fontId="5" fillId="3" borderId="29" xfId="1" applyFont="1" applyFill="1" applyBorder="1" applyAlignment="1">
      <alignment horizontal="left"/>
    </xf>
    <xf numFmtId="0" fontId="6" fillId="0" borderId="30" xfId="0" applyFont="1" applyBorder="1"/>
    <xf numFmtId="43" fontId="5" fillId="0" borderId="18" xfId="1" applyFont="1" applyBorder="1" applyAlignment="1">
      <alignment horizontal="left"/>
    </xf>
    <xf numFmtId="0" fontId="6" fillId="0" borderId="31" xfId="0" applyFont="1" applyBorder="1"/>
    <xf numFmtId="43" fontId="5" fillId="0" borderId="32" xfId="1" applyFont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2" xfId="0" applyBorder="1"/>
    <xf numFmtId="0" fontId="6" fillId="0" borderId="33" xfId="0" applyFont="1" applyBorder="1"/>
    <xf numFmtId="0" fontId="0" fillId="0" borderId="34" xfId="0" applyBorder="1"/>
    <xf numFmtId="43" fontId="6" fillId="0" borderId="21" xfId="0" applyNumberFormat="1" applyFont="1" applyBorder="1"/>
    <xf numFmtId="0" fontId="0" fillId="2" borderId="23" xfId="0" applyFill="1" applyBorder="1"/>
    <xf numFmtId="0" fontId="6" fillId="2" borderId="24" xfId="0" applyFont="1" applyFill="1" applyBorder="1"/>
    <xf numFmtId="43" fontId="6" fillId="2" borderId="24" xfId="1" applyFont="1" applyFill="1" applyBorder="1"/>
    <xf numFmtId="0" fontId="6" fillId="2" borderId="35" xfId="0" applyFont="1" applyFill="1" applyBorder="1"/>
    <xf numFmtId="0" fontId="0" fillId="0" borderId="31" xfId="0" applyBorder="1"/>
    <xf numFmtId="0" fontId="10" fillId="0" borderId="31" xfId="0" applyFont="1" applyBorder="1"/>
    <xf numFmtId="0" fontId="0" fillId="0" borderId="33" xfId="0" applyBorder="1"/>
    <xf numFmtId="2" fontId="9" fillId="0" borderId="36" xfId="1" applyNumberFormat="1" applyFont="1" applyBorder="1"/>
    <xf numFmtId="43" fontId="0" fillId="0" borderId="0" xfId="1" applyFont="1" applyFill="1" applyBorder="1"/>
    <xf numFmtId="0" fontId="0" fillId="0" borderId="14" xfId="0" applyBorder="1"/>
    <xf numFmtId="0" fontId="0" fillId="0" borderId="20" xfId="0" applyBorder="1"/>
    <xf numFmtId="0" fontId="0" fillId="4" borderId="21" xfId="0" applyFill="1" applyBorder="1"/>
    <xf numFmtId="0" fontId="6" fillId="0" borderId="19" xfId="0" applyFont="1" applyBorder="1"/>
    <xf numFmtId="0" fontId="6" fillId="0" borderId="6" xfId="0" applyFont="1" applyBorder="1"/>
    <xf numFmtId="0" fontId="9" fillId="0" borderId="0" xfId="0" applyFont="1" applyAlignment="1">
      <alignment horizontal="center"/>
    </xf>
    <xf numFmtId="0" fontId="0" fillId="0" borderId="0" xfId="0" applyBorder="1"/>
    <xf numFmtId="0" fontId="11" fillId="6" borderId="15" xfId="0" applyFont="1" applyFill="1" applyBorder="1"/>
    <xf numFmtId="0" fontId="0" fillId="6" borderId="16" xfId="0" applyFill="1" applyBorder="1"/>
    <xf numFmtId="0" fontId="0" fillId="6" borderId="25" xfId="0" applyFill="1" applyBorder="1"/>
    <xf numFmtId="0" fontId="11" fillId="6" borderId="2" xfId="0" applyFont="1" applyFill="1" applyBorder="1"/>
    <xf numFmtId="0" fontId="0" fillId="6" borderId="0" xfId="0" applyFill="1" applyBorder="1"/>
    <xf numFmtId="0" fontId="0" fillId="6" borderId="3" xfId="0" applyFill="1" applyBorder="1"/>
    <xf numFmtId="0" fontId="12" fillId="6" borderId="2" xfId="0" applyFont="1" applyFill="1" applyBorder="1"/>
    <xf numFmtId="0" fontId="0" fillId="6" borderId="2" xfId="0" applyFill="1" applyBorder="1"/>
    <xf numFmtId="0" fontId="12" fillId="6" borderId="26" xfId="0" applyFont="1" applyFill="1" applyBorder="1"/>
    <xf numFmtId="0" fontId="0" fillId="6" borderId="27" xfId="0" applyFill="1" applyBorder="1"/>
    <xf numFmtId="0" fontId="0" fillId="6" borderId="17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7938</xdr:colOff>
      <xdr:row>93</xdr:row>
      <xdr:rowOff>15875</xdr:rowOff>
    </xdr:from>
    <xdr:ext cx="5072062" cy="265112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32E514A-7613-E18E-D073-B50BE83E466F}"/>
            </a:ext>
          </a:extLst>
        </xdr:cNvPr>
        <xdr:cNvSpPr txBox="1"/>
      </xdr:nvSpPr>
      <xdr:spPr>
        <a:xfrm>
          <a:off x="896938" y="17145000"/>
          <a:ext cx="5072062" cy="2651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GB" sz="1100" b="1"/>
        </a:p>
        <a:p>
          <a:endParaRPr lang="en-GB" sz="1100" b="1"/>
        </a:p>
      </xdr:txBody>
    </xdr:sp>
    <xdr:clientData/>
  </xdr:oneCellAnchor>
  <xdr:oneCellAnchor>
    <xdr:from>
      <xdr:col>24</xdr:col>
      <xdr:colOff>23812</xdr:colOff>
      <xdr:row>35</xdr:row>
      <xdr:rowOff>39687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FEAA48B-CF70-CC7B-BC7A-A716C9011A88}"/>
            </a:ext>
          </a:extLst>
        </xdr:cNvPr>
        <xdr:cNvSpPr txBox="1"/>
      </xdr:nvSpPr>
      <xdr:spPr>
        <a:xfrm>
          <a:off x="17065625" y="65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12</xdr:col>
      <xdr:colOff>166686</xdr:colOff>
      <xdr:row>1</xdr:row>
      <xdr:rowOff>0</xdr:rowOff>
    </xdr:from>
    <xdr:to>
      <xdr:col>18</xdr:col>
      <xdr:colOff>349249</xdr:colOff>
      <xdr:row>16</xdr:row>
      <xdr:rowOff>158750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EB6A079-BECA-6E5A-F0B4-0B7D7C4AA7CF}"/>
            </a:ext>
          </a:extLst>
        </xdr:cNvPr>
        <xdr:cNvSpPr txBox="1"/>
      </xdr:nvSpPr>
      <xdr:spPr>
        <a:xfrm>
          <a:off x="9731374" y="190500"/>
          <a:ext cx="3992563" cy="291306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Draft Budget</a:t>
          </a:r>
          <a:r>
            <a:rPr lang="en-GB">
              <a:effectLst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Precept 2026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27</a:t>
          </a:r>
        </a:p>
        <a:p>
          <a:endParaRPr lang="en-GB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>
            <a:effectLst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council tax base has base has reduced meaning to raise £8500 will cost £34.22 a rise of £4.22 per annum.</a:t>
          </a:r>
          <a:endParaRPr lang="en-GB">
            <a:effectLst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is a 11.46% increase.</a:t>
          </a:r>
          <a:endParaRPr lang="en-GB">
            <a:effectLst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.35p a month</a:t>
          </a:r>
          <a:endParaRPr lang="en-GB">
            <a:effectLst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8p a week</a:t>
          </a:r>
          <a:endParaRPr lang="en-GB">
            <a:effectLst/>
          </a:endParaRPr>
        </a:p>
        <a:p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42p a month over 10 months of pmts.</a:t>
          </a:r>
          <a:endParaRPr lang="en-GB">
            <a:effectLst/>
          </a:endParaRPr>
        </a:p>
        <a:p>
          <a:endParaRPr lang="en-GB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7051F-48EF-4F13-8D95-578645C0EA70}">
  <sheetPr>
    <pageSetUpPr fitToPage="1"/>
  </sheetPr>
  <dimension ref="A1:Q132"/>
  <sheetViews>
    <sheetView topLeftCell="B25" zoomScale="85" zoomScaleNormal="85" workbookViewId="0">
      <selection activeCell="G41" sqref="G41"/>
    </sheetView>
  </sheetViews>
  <sheetFormatPr defaultColWidth="9.26953125" defaultRowHeight="14.5" x14ac:dyDescent="0.35"/>
  <cols>
    <col min="1" max="1" width="9.1796875" customWidth="1"/>
    <col min="2" max="2" width="39.1796875" customWidth="1"/>
    <col min="3" max="3" width="9.26953125" bestFit="1" customWidth="1"/>
    <col min="4" max="4" width="14.7265625" customWidth="1"/>
    <col min="5" max="5" width="10.1796875" customWidth="1"/>
    <col min="6" max="11" width="14.7265625" customWidth="1"/>
    <col min="12" max="12" width="11.1796875" customWidth="1"/>
    <col min="13" max="13" width="15.54296875" style="19" customWidth="1"/>
    <col min="14" max="14" width="11.26953125" style="19" customWidth="1"/>
    <col min="15" max="15" width="11" style="19" customWidth="1"/>
    <col min="16" max="16" width="11.1796875" customWidth="1"/>
    <col min="17" max="17" width="13.81640625" customWidth="1"/>
    <col min="18" max="240" width="9.1796875" customWidth="1"/>
    <col min="241" max="241" width="22.54296875" customWidth="1"/>
    <col min="242" max="242" width="9.1796875" customWidth="1"/>
    <col min="243" max="243" width="15.54296875" customWidth="1"/>
    <col min="244" max="244" width="9.1796875" customWidth="1"/>
    <col min="245" max="245" width="13.26953125" customWidth="1"/>
    <col min="246" max="247" width="9.26953125" bestFit="1" customWidth="1"/>
    <col min="248" max="248" width="2.81640625" customWidth="1"/>
    <col min="249" max="251" width="9.26953125" bestFit="1" customWidth="1"/>
    <col min="252" max="252" width="11.1796875" customWidth="1"/>
  </cols>
  <sheetData>
    <row r="1" spans="1:16" x14ac:dyDescent="0.35">
      <c r="A1" s="15" t="s">
        <v>0</v>
      </c>
    </row>
    <row r="2" spans="1:16" x14ac:dyDescent="0.35">
      <c r="A2" s="15" t="s">
        <v>1</v>
      </c>
    </row>
    <row r="3" spans="1:16" s="1" customFormat="1" ht="47.25" customHeight="1" x14ac:dyDescent="0.3">
      <c r="A3" s="1" t="s">
        <v>2</v>
      </c>
      <c r="B3" s="1" t="s">
        <v>3</v>
      </c>
      <c r="C3" s="2" t="s">
        <v>4</v>
      </c>
      <c r="D3" s="1" t="s">
        <v>5</v>
      </c>
      <c r="E3" s="3" t="s">
        <v>6</v>
      </c>
      <c r="F3" s="1" t="s">
        <v>7</v>
      </c>
      <c r="G3" s="1" t="s">
        <v>8</v>
      </c>
      <c r="H3" s="2" t="s">
        <v>9</v>
      </c>
      <c r="I3" s="2" t="s">
        <v>10</v>
      </c>
      <c r="J3" s="1" t="s">
        <v>110</v>
      </c>
      <c r="K3" s="2"/>
      <c r="M3" s="20" t="s">
        <v>11</v>
      </c>
      <c r="N3" s="20"/>
      <c r="O3" s="20" t="s">
        <v>12</v>
      </c>
    </row>
    <row r="4" spans="1:16" s="1" customFormat="1" ht="13" x14ac:dyDescent="0.3">
      <c r="A4" s="6" t="s">
        <v>107</v>
      </c>
      <c r="B4" s="6" t="s">
        <v>108</v>
      </c>
      <c r="C4" s="21" t="s">
        <v>13</v>
      </c>
      <c r="D4" s="27">
        <v>533.87</v>
      </c>
      <c r="E4" s="29">
        <v>3</v>
      </c>
      <c r="F4" s="27"/>
      <c r="G4" s="27"/>
      <c r="H4" s="27">
        <v>533.87</v>
      </c>
      <c r="I4" s="27"/>
      <c r="M4" s="20"/>
      <c r="N4" s="20"/>
      <c r="O4" s="31"/>
    </row>
    <row r="5" spans="1:16" x14ac:dyDescent="0.35">
      <c r="A5" s="4" t="s">
        <v>107</v>
      </c>
      <c r="B5" t="s">
        <v>109</v>
      </c>
      <c r="C5" s="5" t="s">
        <v>13</v>
      </c>
      <c r="D5" s="19">
        <v>810</v>
      </c>
      <c r="E5" s="19">
        <v>4</v>
      </c>
      <c r="F5" s="19"/>
      <c r="G5" s="19"/>
      <c r="H5" s="19"/>
      <c r="I5" s="19"/>
      <c r="J5" s="19">
        <v>810</v>
      </c>
      <c r="K5" s="19"/>
      <c r="L5" s="19"/>
    </row>
    <row r="6" spans="1:16" x14ac:dyDescent="0.35">
      <c r="A6" s="4" t="s">
        <v>105</v>
      </c>
      <c r="B6" s="6" t="s">
        <v>111</v>
      </c>
      <c r="C6" s="5" t="s">
        <v>13</v>
      </c>
      <c r="D6" s="19">
        <v>8500</v>
      </c>
      <c r="E6" s="19">
        <v>5</v>
      </c>
      <c r="F6" s="19">
        <v>8500</v>
      </c>
      <c r="G6" s="19"/>
      <c r="H6" s="19"/>
      <c r="I6" s="19"/>
      <c r="J6" s="19"/>
      <c r="K6" s="19"/>
      <c r="L6" s="19"/>
    </row>
    <row r="7" spans="1:16" x14ac:dyDescent="0.35">
      <c r="A7" s="4" t="s">
        <v>112</v>
      </c>
      <c r="B7" t="s">
        <v>113</v>
      </c>
      <c r="C7" s="5" t="s">
        <v>13</v>
      </c>
      <c r="D7" s="19">
        <v>142.87</v>
      </c>
      <c r="E7" s="19">
        <v>6</v>
      </c>
      <c r="F7" s="19"/>
      <c r="G7" s="19"/>
      <c r="H7" s="19"/>
      <c r="I7" s="19"/>
      <c r="J7" s="19"/>
      <c r="K7" s="19"/>
      <c r="L7" s="19"/>
      <c r="M7" s="19">
        <v>142.87</v>
      </c>
      <c r="P7" s="19"/>
    </row>
    <row r="8" spans="1:16" x14ac:dyDescent="0.35">
      <c r="A8" s="4" t="s">
        <v>115</v>
      </c>
      <c r="C8" s="5"/>
      <c r="D8" s="19">
        <v>1.95</v>
      </c>
      <c r="E8" s="19">
        <v>7</v>
      </c>
      <c r="F8" s="19"/>
      <c r="G8" s="19">
        <v>1.95</v>
      </c>
      <c r="H8" s="19"/>
      <c r="I8" s="19"/>
      <c r="J8" s="19"/>
      <c r="K8" s="19"/>
      <c r="L8" s="19"/>
    </row>
    <row r="9" spans="1:16" x14ac:dyDescent="0.35">
      <c r="A9" s="4" t="s">
        <v>133</v>
      </c>
      <c r="B9" t="s">
        <v>8</v>
      </c>
      <c r="C9" s="5" t="s">
        <v>13</v>
      </c>
      <c r="D9" s="19">
        <v>3.26</v>
      </c>
      <c r="E9" s="19">
        <v>16</v>
      </c>
      <c r="F9" s="19"/>
      <c r="G9" s="19">
        <v>3.26</v>
      </c>
      <c r="H9" s="19"/>
      <c r="I9" s="19"/>
      <c r="J9" s="19"/>
      <c r="K9" s="19"/>
      <c r="L9" s="19"/>
    </row>
    <row r="10" spans="1:16" x14ac:dyDescent="0.35">
      <c r="A10" s="4" t="s">
        <v>134</v>
      </c>
      <c r="B10" t="s">
        <v>8</v>
      </c>
      <c r="C10" s="5" t="s">
        <v>13</v>
      </c>
      <c r="D10" s="19">
        <v>4.6100000000000003</v>
      </c>
      <c r="E10" s="19">
        <v>17</v>
      </c>
      <c r="F10" s="19"/>
      <c r="G10" s="19">
        <v>4.6100000000000003</v>
      </c>
      <c r="H10" s="19"/>
      <c r="I10" s="19"/>
      <c r="J10" s="19"/>
      <c r="K10" s="19"/>
      <c r="L10" s="19"/>
    </row>
    <row r="11" spans="1:16" x14ac:dyDescent="0.35">
      <c r="A11" s="4" t="s">
        <v>135</v>
      </c>
      <c r="B11" t="s">
        <v>136</v>
      </c>
      <c r="C11" s="5" t="s">
        <v>13</v>
      </c>
      <c r="D11" s="19">
        <v>1000</v>
      </c>
      <c r="E11" s="19">
        <v>18</v>
      </c>
      <c r="F11" s="19"/>
      <c r="G11" s="19"/>
      <c r="H11" s="19"/>
      <c r="I11" s="19">
        <v>1000</v>
      </c>
      <c r="J11" s="19"/>
      <c r="K11" s="19"/>
      <c r="L11" s="19"/>
    </row>
    <row r="12" spans="1:16" x14ac:dyDescent="0.35">
      <c r="A12" s="4" t="s">
        <v>140</v>
      </c>
      <c r="B12" t="s">
        <v>8</v>
      </c>
      <c r="C12" s="5" t="s">
        <v>13</v>
      </c>
      <c r="D12" s="19">
        <v>4.7699999999999996</v>
      </c>
      <c r="E12" s="19">
        <v>19</v>
      </c>
      <c r="F12" s="19"/>
      <c r="G12" s="19">
        <v>4.7699999999999996</v>
      </c>
      <c r="H12" s="19"/>
      <c r="I12" s="19"/>
      <c r="J12" s="19"/>
      <c r="K12" s="19"/>
    </row>
    <row r="13" spans="1:16" x14ac:dyDescent="0.35">
      <c r="A13" s="4" t="s">
        <v>141</v>
      </c>
      <c r="B13" t="s">
        <v>8</v>
      </c>
      <c r="C13" s="5" t="s">
        <v>13</v>
      </c>
      <c r="D13" s="19">
        <v>5.09</v>
      </c>
      <c r="E13" s="19">
        <v>20</v>
      </c>
      <c r="F13" s="19"/>
      <c r="G13" s="19">
        <v>5.09</v>
      </c>
      <c r="H13" s="19"/>
      <c r="I13" s="19"/>
      <c r="J13" s="19"/>
      <c r="K13" s="19"/>
      <c r="L13" s="19"/>
      <c r="N13"/>
      <c r="O13"/>
    </row>
    <row r="14" spans="1:16" x14ac:dyDescent="0.35">
      <c r="A14" s="4"/>
      <c r="C14" s="5"/>
      <c r="D14" s="19"/>
      <c r="E14" s="19"/>
      <c r="F14" s="19"/>
      <c r="G14" s="19"/>
      <c r="H14" s="19"/>
      <c r="I14" s="19"/>
      <c r="J14" s="19"/>
      <c r="K14" s="19"/>
      <c r="M14"/>
      <c r="N14"/>
      <c r="O14"/>
    </row>
    <row r="15" spans="1:16" x14ac:dyDescent="0.35">
      <c r="A15" s="4"/>
      <c r="C15" s="5"/>
      <c r="D15" s="19"/>
      <c r="E15" s="19"/>
      <c r="F15" s="19"/>
      <c r="G15" s="19"/>
      <c r="H15" s="19"/>
      <c r="I15" s="19"/>
      <c r="J15" s="19"/>
      <c r="K15" s="19"/>
      <c r="L15" s="19"/>
      <c r="N15"/>
      <c r="O15" s="17"/>
    </row>
    <row r="16" spans="1:16" x14ac:dyDescent="0.35">
      <c r="A16" s="4"/>
      <c r="C16" s="5"/>
      <c r="D16" s="19"/>
      <c r="E16" s="19"/>
      <c r="F16" s="19"/>
      <c r="G16" s="19"/>
      <c r="H16" s="19"/>
      <c r="I16" s="19"/>
      <c r="J16" s="19"/>
      <c r="K16" s="19"/>
      <c r="L16" s="19"/>
      <c r="N16"/>
      <c r="O16"/>
    </row>
    <row r="17" spans="1:16" x14ac:dyDescent="0.35">
      <c r="A17" s="4"/>
      <c r="C17" s="5"/>
      <c r="D17" s="19"/>
      <c r="E17" s="19"/>
      <c r="G17" s="19"/>
      <c r="L17" s="17"/>
    </row>
    <row r="18" spans="1:16" x14ac:dyDescent="0.35">
      <c r="A18" s="4"/>
      <c r="C18" s="5"/>
      <c r="D18" s="19"/>
      <c r="E18" s="19"/>
      <c r="G18" s="19"/>
      <c r="L18" s="17"/>
    </row>
    <row r="19" spans="1:16" x14ac:dyDescent="0.35">
      <c r="A19" s="4"/>
      <c r="B19" s="6"/>
      <c r="C19" s="5"/>
      <c r="D19" s="19"/>
      <c r="E19" s="19"/>
      <c r="F19" s="19"/>
      <c r="G19" s="19"/>
      <c r="H19" s="19"/>
      <c r="I19" s="19"/>
      <c r="J19" s="19"/>
      <c r="K19" s="19"/>
      <c r="L19" s="19"/>
      <c r="N19"/>
      <c r="O19" s="17"/>
    </row>
    <row r="20" spans="1:16" x14ac:dyDescent="0.35">
      <c r="A20" s="4"/>
      <c r="C20" s="5"/>
      <c r="D20" s="19"/>
      <c r="E20" s="19"/>
      <c r="G20" s="19"/>
      <c r="H20" s="19"/>
      <c r="I20" s="19"/>
      <c r="J20" s="19"/>
      <c r="K20" s="19"/>
      <c r="L20" s="19"/>
      <c r="N20"/>
      <c r="O20"/>
    </row>
    <row r="21" spans="1:16" x14ac:dyDescent="0.35">
      <c r="A21" s="4"/>
      <c r="C21" s="5"/>
      <c r="D21" s="19"/>
      <c r="E21" s="19"/>
      <c r="G21" s="19"/>
      <c r="K21" s="17"/>
      <c r="L21" s="19"/>
      <c r="N21"/>
      <c r="O21"/>
    </row>
    <row r="22" spans="1:16" x14ac:dyDescent="0.35">
      <c r="A22" s="4"/>
      <c r="C22" s="5"/>
      <c r="D22" s="19"/>
      <c r="E22" s="19"/>
      <c r="F22" s="19"/>
      <c r="G22" s="19"/>
      <c r="H22" s="19"/>
      <c r="I22" s="19"/>
      <c r="J22" s="19"/>
      <c r="K22" s="19"/>
      <c r="L22" s="19"/>
      <c r="N22"/>
      <c r="O22"/>
    </row>
    <row r="23" spans="1:16" x14ac:dyDescent="0.35">
      <c r="A23" s="4"/>
      <c r="C23" s="5"/>
      <c r="D23" s="19"/>
      <c r="E23" s="19"/>
      <c r="F23" s="19"/>
      <c r="G23" s="19"/>
      <c r="H23" s="19"/>
      <c r="I23" s="19"/>
      <c r="J23" s="19"/>
      <c r="K23" s="19"/>
      <c r="L23" s="19"/>
      <c r="N23"/>
      <c r="O23"/>
    </row>
    <row r="24" spans="1:16" x14ac:dyDescent="0.35">
      <c r="A24" s="4"/>
      <c r="C24" s="5"/>
      <c r="D24" s="19"/>
      <c r="E24" s="19"/>
      <c r="F24" s="19"/>
      <c r="G24" s="19"/>
      <c r="H24" s="19"/>
      <c r="I24" s="19"/>
      <c r="J24" s="19"/>
      <c r="K24" s="19"/>
      <c r="L24" s="19"/>
      <c r="N24"/>
      <c r="O24"/>
    </row>
    <row r="25" spans="1:16" x14ac:dyDescent="0.35">
      <c r="A25" s="4"/>
      <c r="C25" s="5"/>
      <c r="D25" s="19"/>
      <c r="E25" s="19"/>
      <c r="F25" s="19"/>
      <c r="G25" s="19"/>
      <c r="H25" s="19"/>
      <c r="I25" s="19"/>
      <c r="J25" s="19"/>
      <c r="K25" s="19"/>
      <c r="L25" s="19"/>
      <c r="N25"/>
      <c r="O25" s="17"/>
    </row>
    <row r="26" spans="1:16" x14ac:dyDescent="0.35">
      <c r="A26" s="4"/>
      <c r="C26" s="5"/>
      <c r="D26" s="19"/>
      <c r="E26" s="19"/>
      <c r="F26" s="19"/>
      <c r="G26" s="19"/>
      <c r="H26" s="19"/>
      <c r="I26" s="19"/>
      <c r="J26" s="19"/>
      <c r="K26" s="19"/>
      <c r="L26" s="19"/>
      <c r="N26"/>
      <c r="O26"/>
    </row>
    <row r="27" spans="1:16" x14ac:dyDescent="0.35">
      <c r="A27" s="4"/>
      <c r="C27" s="5"/>
      <c r="D27" s="19"/>
      <c r="E27" s="19"/>
      <c r="F27" s="19"/>
      <c r="G27" s="19"/>
      <c r="H27" s="19"/>
      <c r="I27" s="19"/>
      <c r="J27" s="19"/>
      <c r="K27" s="19"/>
      <c r="L27" s="19"/>
      <c r="N27"/>
      <c r="O27"/>
    </row>
    <row r="28" spans="1:16" x14ac:dyDescent="0.35">
      <c r="A28" s="4"/>
      <c r="C28" s="5"/>
      <c r="D28" s="19"/>
      <c r="E28" s="19"/>
      <c r="F28" s="19"/>
      <c r="G28" s="19"/>
      <c r="H28" s="19"/>
      <c r="I28" s="19"/>
      <c r="J28" s="19"/>
      <c r="K28" s="19"/>
      <c r="L28" s="19"/>
      <c r="N28"/>
      <c r="O28"/>
    </row>
    <row r="29" spans="1:16" x14ac:dyDescent="0.35">
      <c r="A29" s="4"/>
      <c r="C29" s="5"/>
      <c r="D29" s="19"/>
      <c r="E29" s="19"/>
      <c r="F29" s="19"/>
      <c r="G29" s="19"/>
      <c r="H29" s="19"/>
      <c r="I29" s="19"/>
      <c r="J29" s="19"/>
      <c r="K29" s="19"/>
      <c r="L29" s="19"/>
      <c r="N29"/>
      <c r="O29" s="17"/>
    </row>
    <row r="30" spans="1:16" x14ac:dyDescent="0.35">
      <c r="A30" s="4"/>
      <c r="C30" s="5"/>
      <c r="D30" s="19"/>
      <c r="E30" s="19"/>
      <c r="F30" s="19"/>
      <c r="G30" s="19"/>
      <c r="H30" s="19"/>
      <c r="I30" s="19"/>
      <c r="J30" s="19"/>
      <c r="K30" s="19"/>
      <c r="L30" s="19"/>
      <c r="N30"/>
      <c r="O30"/>
    </row>
    <row r="31" spans="1:16" x14ac:dyDescent="0.35">
      <c r="A31" s="4"/>
      <c r="C31" s="5"/>
      <c r="D31" s="19"/>
      <c r="E31" s="19"/>
      <c r="F31" s="19"/>
      <c r="G31" s="19"/>
      <c r="H31" s="19"/>
      <c r="I31" s="19"/>
      <c r="J31" s="19"/>
      <c r="K31" s="19"/>
      <c r="L31" s="19"/>
      <c r="N31"/>
      <c r="O31"/>
    </row>
    <row r="32" spans="1:16" x14ac:dyDescent="0.35">
      <c r="A32" s="4"/>
      <c r="C32" s="5"/>
      <c r="D32" s="19"/>
      <c r="E32" s="19"/>
      <c r="F32" s="19"/>
      <c r="G32" s="19"/>
      <c r="H32" s="19"/>
      <c r="I32" s="19"/>
      <c r="J32" s="19"/>
      <c r="K32" s="19"/>
      <c r="L32" s="19"/>
      <c r="N32"/>
      <c r="O32"/>
      <c r="P32" s="17"/>
    </row>
    <row r="33" spans="1:17" x14ac:dyDescent="0.35">
      <c r="A33" s="4"/>
      <c r="C33" s="5"/>
      <c r="D33" s="19"/>
      <c r="E33" s="19"/>
      <c r="F33" s="19"/>
      <c r="G33" s="19"/>
      <c r="H33" s="19"/>
      <c r="I33" s="19"/>
      <c r="J33" s="19"/>
      <c r="K33" s="19"/>
      <c r="L33" s="19"/>
      <c r="N33"/>
      <c r="O33"/>
      <c r="P33" s="17"/>
    </row>
    <row r="34" spans="1:17" x14ac:dyDescent="0.35">
      <c r="A34" s="4"/>
      <c r="C34" s="19"/>
      <c r="D34" s="19"/>
      <c r="E34" s="19"/>
      <c r="F34" s="19"/>
      <c r="G34" s="19"/>
      <c r="H34" s="19"/>
      <c r="I34" s="19"/>
      <c r="J34" s="19"/>
      <c r="K34" s="19"/>
      <c r="L34" s="19"/>
      <c r="N34"/>
      <c r="O34"/>
      <c r="P34" s="17"/>
    </row>
    <row r="35" spans="1:17" x14ac:dyDescent="0.35">
      <c r="A35" s="4"/>
      <c r="C35" s="22"/>
      <c r="D35" s="19"/>
      <c r="E35" s="19"/>
      <c r="P35" s="17"/>
    </row>
    <row r="36" spans="1:17" x14ac:dyDescent="0.35">
      <c r="A36" s="4"/>
      <c r="C36" s="5"/>
      <c r="D36" s="19"/>
      <c r="E36" s="19"/>
    </row>
    <row r="37" spans="1:17" x14ac:dyDescent="0.35">
      <c r="A37" s="4"/>
      <c r="C37" s="5"/>
      <c r="D37" s="19"/>
      <c r="E37" s="19"/>
    </row>
    <row r="38" spans="1:17" x14ac:dyDescent="0.35">
      <c r="A38" s="4"/>
      <c r="C38" s="5"/>
      <c r="D38" s="19"/>
      <c r="E38" s="19"/>
    </row>
    <row r="39" spans="1:17" x14ac:dyDescent="0.35">
      <c r="A39" s="4"/>
      <c r="C39" s="5"/>
      <c r="D39" s="19"/>
      <c r="E39" s="19"/>
    </row>
    <row r="40" spans="1:17" x14ac:dyDescent="0.35">
      <c r="A40" s="4"/>
      <c r="C40" s="5"/>
      <c r="D40" s="19"/>
      <c r="E40" s="19"/>
    </row>
    <row r="41" spans="1:17" ht="15" thickBot="1" x14ac:dyDescent="0.4">
      <c r="D41" s="8">
        <f>SUM(D4:D40)</f>
        <v>11006.420000000002</v>
      </c>
      <c r="E41" s="22"/>
      <c r="F41" s="8">
        <f>SUM(F4:F40)</f>
        <v>8500</v>
      </c>
      <c r="G41" s="8">
        <f>SUM(G4:G40)</f>
        <v>19.68</v>
      </c>
      <c r="H41" s="8">
        <f>SUM(H4:H40)</f>
        <v>533.87</v>
      </c>
      <c r="I41" s="8">
        <f>SUM(I4:I40)</f>
        <v>1000</v>
      </c>
      <c r="J41" s="8">
        <v>810</v>
      </c>
      <c r="K41" s="8"/>
      <c r="L41" s="8">
        <f>SUM(L4:L40)</f>
        <v>0</v>
      </c>
      <c r="M41" s="8">
        <f>SUM(M4:M40)</f>
        <v>142.87</v>
      </c>
      <c r="N41" s="8"/>
      <c r="O41" s="8">
        <f>SUM(O4:O40)</f>
        <v>0</v>
      </c>
      <c r="P41" s="8">
        <f>SUM(P4:P40)</f>
        <v>0</v>
      </c>
      <c r="Q41" s="12">
        <f>SUM(F41:P41)</f>
        <v>11006.420000000002</v>
      </c>
    </row>
    <row r="42" spans="1:17" ht="15" thickTop="1" x14ac:dyDescent="0.35">
      <c r="A42" s="4"/>
      <c r="C42" s="5"/>
      <c r="E42" s="19"/>
      <c r="F42" s="19"/>
      <c r="G42" s="19"/>
      <c r="H42" s="19"/>
      <c r="I42" s="19"/>
      <c r="J42" s="19"/>
      <c r="K42" s="19"/>
      <c r="L42" s="19"/>
    </row>
    <row r="43" spans="1:17" x14ac:dyDescent="0.35">
      <c r="E43" s="19"/>
      <c r="F43" s="19"/>
      <c r="G43" s="19"/>
      <c r="H43" s="19"/>
      <c r="I43" s="19"/>
      <c r="J43" s="19"/>
      <c r="K43" s="19"/>
      <c r="L43" s="19"/>
    </row>
    <row r="44" spans="1:17" x14ac:dyDescent="0.35">
      <c r="E44" s="19"/>
      <c r="F44" s="19"/>
      <c r="G44" s="19"/>
      <c r="H44" s="19"/>
      <c r="I44" s="19"/>
      <c r="J44" s="19"/>
      <c r="K44" s="19"/>
      <c r="L44" s="19"/>
    </row>
    <row r="45" spans="1:17" x14ac:dyDescent="0.35">
      <c r="E45" s="19"/>
      <c r="F45" s="19"/>
      <c r="G45" s="19"/>
      <c r="H45" s="19"/>
      <c r="I45" s="19"/>
      <c r="J45" s="19"/>
      <c r="K45" s="19"/>
      <c r="L45" s="19"/>
    </row>
    <row r="46" spans="1:17" x14ac:dyDescent="0.35">
      <c r="D46" t="s">
        <v>58</v>
      </c>
      <c r="E46" s="19"/>
      <c r="F46" s="19"/>
      <c r="G46" s="19"/>
      <c r="H46" s="19"/>
      <c r="I46" s="19"/>
      <c r="J46" s="19"/>
      <c r="K46" s="19"/>
      <c r="L46" s="19"/>
    </row>
    <row r="47" spans="1:17" x14ac:dyDescent="0.35">
      <c r="E47" s="19"/>
      <c r="F47" s="19"/>
      <c r="G47" s="19"/>
      <c r="H47" s="19"/>
      <c r="I47" s="19"/>
      <c r="J47" s="19"/>
      <c r="K47" s="19"/>
      <c r="L47" s="19"/>
    </row>
    <row r="48" spans="1:17" x14ac:dyDescent="0.35">
      <c r="E48" s="19"/>
      <c r="F48" s="19"/>
      <c r="G48" s="19"/>
      <c r="H48" s="19"/>
      <c r="I48" s="19"/>
      <c r="J48" s="19"/>
      <c r="K48" s="19"/>
      <c r="L48" s="19"/>
    </row>
    <row r="49" spans="5:12" x14ac:dyDescent="0.35">
      <c r="E49" s="19"/>
      <c r="F49" s="19"/>
      <c r="G49" s="19"/>
      <c r="H49" s="19"/>
      <c r="I49" s="19"/>
      <c r="J49" s="19"/>
      <c r="K49" s="19"/>
      <c r="L49" s="19"/>
    </row>
    <row r="50" spans="5:12" x14ac:dyDescent="0.35">
      <c r="E50" s="19"/>
      <c r="F50" s="19"/>
      <c r="G50" s="19"/>
      <c r="H50" s="19"/>
      <c r="I50" s="19"/>
      <c r="J50" s="19"/>
      <c r="K50" s="19"/>
      <c r="L50" s="19"/>
    </row>
    <row r="51" spans="5:12" x14ac:dyDescent="0.35">
      <c r="E51" s="19"/>
      <c r="F51" s="19"/>
      <c r="G51" s="19"/>
      <c r="H51" s="19"/>
      <c r="I51" s="19"/>
      <c r="J51" s="19"/>
      <c r="K51" s="19"/>
      <c r="L51" s="19"/>
    </row>
    <row r="52" spans="5:12" x14ac:dyDescent="0.35">
      <c r="E52" s="19"/>
      <c r="F52" s="19"/>
      <c r="G52" s="19"/>
      <c r="H52" s="19"/>
      <c r="I52" s="19"/>
      <c r="J52" s="19"/>
      <c r="K52" s="19"/>
      <c r="L52" s="19"/>
    </row>
    <row r="53" spans="5:12" x14ac:dyDescent="0.35">
      <c r="E53" s="19"/>
      <c r="F53" s="19"/>
      <c r="G53" s="19"/>
      <c r="H53" s="19"/>
      <c r="I53" s="19"/>
      <c r="J53" s="19"/>
      <c r="K53" s="19"/>
      <c r="L53" s="19"/>
    </row>
    <row r="54" spans="5:12" x14ac:dyDescent="0.35">
      <c r="E54" s="19"/>
      <c r="F54" s="19"/>
      <c r="G54" s="19"/>
      <c r="H54" s="19"/>
      <c r="I54" s="19"/>
      <c r="J54" s="19"/>
      <c r="K54" s="19"/>
      <c r="L54" s="19"/>
    </row>
    <row r="55" spans="5:12" x14ac:dyDescent="0.35">
      <c r="E55" s="19"/>
      <c r="F55" s="19"/>
      <c r="G55" s="19"/>
      <c r="H55" s="19"/>
      <c r="I55" s="19"/>
      <c r="J55" s="19"/>
      <c r="K55" s="19"/>
      <c r="L55" s="19"/>
    </row>
    <row r="56" spans="5:12" x14ac:dyDescent="0.35">
      <c r="E56" s="19"/>
      <c r="F56" s="19"/>
      <c r="G56" s="19"/>
      <c r="H56" s="19"/>
      <c r="I56" s="19"/>
      <c r="J56" s="19"/>
      <c r="K56" s="19"/>
      <c r="L56" s="19"/>
    </row>
    <row r="57" spans="5:12" x14ac:dyDescent="0.35">
      <c r="E57" s="19"/>
      <c r="F57" s="19"/>
      <c r="G57" s="19"/>
      <c r="H57" s="19"/>
      <c r="I57" s="19"/>
      <c r="J57" s="19"/>
      <c r="K57" s="19"/>
      <c r="L57" s="19"/>
    </row>
    <row r="58" spans="5:12" x14ac:dyDescent="0.35">
      <c r="E58" s="19"/>
      <c r="F58" s="19"/>
      <c r="G58" s="19"/>
      <c r="H58" s="19"/>
      <c r="I58" s="19"/>
      <c r="J58" s="19"/>
      <c r="K58" s="19"/>
      <c r="L58" s="19"/>
    </row>
    <row r="59" spans="5:12" x14ac:dyDescent="0.35">
      <c r="E59" s="19"/>
      <c r="F59" s="19"/>
      <c r="G59" s="19"/>
      <c r="H59" s="19"/>
      <c r="I59" s="19"/>
      <c r="J59" s="19"/>
      <c r="K59" s="19"/>
      <c r="L59" s="19"/>
    </row>
    <row r="60" spans="5:12" x14ac:dyDescent="0.35">
      <c r="E60" s="19"/>
      <c r="F60" s="19"/>
      <c r="G60" s="19"/>
      <c r="H60" s="19"/>
      <c r="I60" s="19"/>
      <c r="J60" s="19"/>
      <c r="K60" s="19"/>
      <c r="L60" s="19"/>
    </row>
    <row r="61" spans="5:12" x14ac:dyDescent="0.35">
      <c r="E61" s="19"/>
      <c r="F61" s="19"/>
      <c r="G61" s="19"/>
      <c r="H61" s="19"/>
      <c r="I61" s="19"/>
      <c r="J61" s="19"/>
      <c r="K61" s="19"/>
      <c r="L61" s="19"/>
    </row>
    <row r="62" spans="5:12" x14ac:dyDescent="0.35">
      <c r="E62" s="19"/>
      <c r="F62" s="19"/>
      <c r="G62" s="19"/>
      <c r="H62" s="19"/>
      <c r="I62" s="19"/>
      <c r="J62" s="19"/>
      <c r="K62" s="19"/>
      <c r="L62" s="19"/>
    </row>
    <row r="63" spans="5:12" x14ac:dyDescent="0.35">
      <c r="E63" s="19"/>
      <c r="F63" s="19"/>
      <c r="G63" s="19"/>
      <c r="H63" s="19"/>
      <c r="I63" s="19"/>
      <c r="J63" s="19"/>
      <c r="K63" s="19"/>
      <c r="L63" s="19"/>
    </row>
    <row r="64" spans="5:12" x14ac:dyDescent="0.35">
      <c r="E64" s="19"/>
      <c r="F64" s="19"/>
      <c r="G64" s="19"/>
      <c r="H64" s="19"/>
      <c r="I64" s="19"/>
      <c r="J64" s="19"/>
      <c r="K64" s="19"/>
      <c r="L64" s="19"/>
    </row>
    <row r="65" spans="5:12" x14ac:dyDescent="0.35">
      <c r="E65" s="19"/>
      <c r="F65" s="19"/>
      <c r="G65" s="19"/>
      <c r="H65" s="19"/>
      <c r="I65" s="19"/>
      <c r="J65" s="19"/>
      <c r="K65" s="19"/>
      <c r="L65" s="19"/>
    </row>
    <row r="66" spans="5:12" x14ac:dyDescent="0.35">
      <c r="E66" s="19"/>
      <c r="F66" s="19"/>
      <c r="G66" s="19"/>
      <c r="H66" s="19"/>
      <c r="I66" s="19"/>
      <c r="J66" s="19"/>
      <c r="K66" s="19"/>
      <c r="L66" s="19"/>
    </row>
    <row r="67" spans="5:12" x14ac:dyDescent="0.35">
      <c r="E67" s="19"/>
      <c r="F67" s="19"/>
      <c r="G67" s="19"/>
      <c r="H67" s="19"/>
      <c r="I67" s="19"/>
      <c r="J67" s="19"/>
      <c r="K67" s="19"/>
      <c r="L67" s="19"/>
    </row>
    <row r="68" spans="5:12" x14ac:dyDescent="0.35">
      <c r="E68" s="19"/>
      <c r="F68" s="19"/>
      <c r="G68" s="19"/>
      <c r="H68" s="19"/>
      <c r="I68" s="19"/>
      <c r="J68" s="19"/>
      <c r="K68" s="19"/>
      <c r="L68" s="19"/>
    </row>
    <row r="69" spans="5:12" x14ac:dyDescent="0.35">
      <c r="E69" s="19"/>
      <c r="F69" s="19"/>
      <c r="G69" s="19"/>
      <c r="H69" s="19"/>
      <c r="I69" s="19"/>
      <c r="J69" s="19"/>
      <c r="K69" s="19"/>
      <c r="L69" s="19"/>
    </row>
    <row r="70" spans="5:12" x14ac:dyDescent="0.35">
      <c r="E70" s="19"/>
      <c r="F70" s="19"/>
      <c r="G70" s="19"/>
      <c r="H70" s="19"/>
      <c r="I70" s="19"/>
      <c r="J70" s="19"/>
      <c r="K70" s="19"/>
      <c r="L70" s="19"/>
    </row>
    <row r="71" spans="5:12" x14ac:dyDescent="0.35">
      <c r="E71" s="19"/>
      <c r="F71" s="19"/>
      <c r="G71" s="19"/>
      <c r="H71" s="19"/>
      <c r="I71" s="19"/>
      <c r="J71" s="19"/>
      <c r="K71" s="19"/>
      <c r="L71" s="19"/>
    </row>
    <row r="72" spans="5:12" x14ac:dyDescent="0.35">
      <c r="E72" s="19"/>
      <c r="F72" s="19"/>
      <c r="G72" s="19"/>
      <c r="H72" s="19"/>
      <c r="I72" s="19"/>
      <c r="J72" s="19"/>
      <c r="K72" s="19"/>
      <c r="L72" s="19"/>
    </row>
    <row r="73" spans="5:12" x14ac:dyDescent="0.35">
      <c r="E73" s="19"/>
      <c r="F73" s="19"/>
      <c r="G73" s="19"/>
      <c r="H73" s="19"/>
      <c r="I73" s="19"/>
      <c r="J73" s="19"/>
      <c r="K73" s="19"/>
      <c r="L73" s="19"/>
    </row>
    <row r="74" spans="5:12" x14ac:dyDescent="0.35">
      <c r="E74" s="19"/>
      <c r="F74" s="19"/>
      <c r="G74" s="19"/>
      <c r="H74" s="19"/>
      <c r="I74" s="19"/>
      <c r="J74" s="19"/>
      <c r="K74" s="19"/>
      <c r="L74" s="19"/>
    </row>
    <row r="75" spans="5:12" x14ac:dyDescent="0.35">
      <c r="E75" s="19"/>
      <c r="F75" s="19"/>
      <c r="G75" s="19"/>
      <c r="H75" s="19"/>
      <c r="I75" s="19"/>
      <c r="J75" s="19"/>
      <c r="K75" s="19"/>
      <c r="L75" s="19"/>
    </row>
    <row r="76" spans="5:12" x14ac:dyDescent="0.35">
      <c r="E76" s="19"/>
      <c r="F76" s="19"/>
      <c r="G76" s="19"/>
      <c r="H76" s="19"/>
      <c r="I76" s="19"/>
      <c r="J76" s="19"/>
      <c r="K76" s="19"/>
      <c r="L76" s="19"/>
    </row>
    <row r="77" spans="5:12" x14ac:dyDescent="0.35">
      <c r="E77" s="19"/>
      <c r="F77" s="19"/>
      <c r="G77" s="19"/>
      <c r="H77" s="19"/>
      <c r="I77" s="19"/>
      <c r="J77" s="19"/>
      <c r="K77" s="19"/>
      <c r="L77" s="19"/>
    </row>
    <row r="78" spans="5:12" x14ac:dyDescent="0.35">
      <c r="E78" s="19"/>
      <c r="F78" s="19"/>
      <c r="G78" s="19"/>
      <c r="H78" s="19"/>
      <c r="I78" s="19"/>
      <c r="J78" s="19"/>
      <c r="K78" s="19"/>
      <c r="L78" s="19"/>
    </row>
    <row r="79" spans="5:12" x14ac:dyDescent="0.35">
      <c r="E79" s="19"/>
      <c r="F79" s="19"/>
      <c r="G79" s="19"/>
      <c r="H79" s="19"/>
      <c r="I79" s="19"/>
      <c r="J79" s="19"/>
      <c r="K79" s="19"/>
      <c r="L79" s="19"/>
    </row>
    <row r="80" spans="5:12" x14ac:dyDescent="0.35">
      <c r="E80" s="19"/>
      <c r="F80" s="19"/>
      <c r="G80" s="19"/>
      <c r="H80" s="19"/>
      <c r="I80" s="19"/>
      <c r="J80" s="19"/>
      <c r="K80" s="19"/>
      <c r="L80" s="19"/>
    </row>
    <row r="81" spans="5:12" x14ac:dyDescent="0.35">
      <c r="E81" s="19"/>
      <c r="F81" s="19"/>
      <c r="G81" s="19"/>
      <c r="H81" s="19"/>
      <c r="I81" s="19"/>
      <c r="J81" s="19"/>
      <c r="K81" s="19"/>
      <c r="L81" s="19"/>
    </row>
    <row r="82" spans="5:12" x14ac:dyDescent="0.35">
      <c r="E82" s="19"/>
      <c r="F82" s="19"/>
      <c r="G82" s="19"/>
      <c r="H82" s="19"/>
      <c r="I82" s="19"/>
      <c r="J82" s="19"/>
      <c r="K82" s="19"/>
      <c r="L82" s="19"/>
    </row>
    <row r="83" spans="5:12" x14ac:dyDescent="0.35">
      <c r="E83" s="19"/>
      <c r="F83" s="19"/>
      <c r="G83" s="19"/>
      <c r="H83" s="19"/>
      <c r="I83" s="19"/>
      <c r="J83" s="19"/>
      <c r="K83" s="19"/>
      <c r="L83" s="19"/>
    </row>
    <row r="84" spans="5:12" x14ac:dyDescent="0.35">
      <c r="E84" s="19"/>
      <c r="F84" s="19"/>
      <c r="G84" s="19"/>
      <c r="H84" s="19"/>
      <c r="I84" s="19"/>
      <c r="J84" s="19"/>
      <c r="K84" s="19"/>
      <c r="L84" s="19"/>
    </row>
    <row r="85" spans="5:12" x14ac:dyDescent="0.35">
      <c r="E85" s="19"/>
      <c r="F85" s="19"/>
      <c r="G85" s="19"/>
      <c r="H85" s="19"/>
      <c r="I85" s="19"/>
      <c r="J85" s="19"/>
      <c r="K85" s="19"/>
      <c r="L85" s="19"/>
    </row>
    <row r="86" spans="5:12" x14ac:dyDescent="0.35">
      <c r="E86" s="19"/>
      <c r="F86" s="19"/>
      <c r="G86" s="19"/>
      <c r="H86" s="19"/>
      <c r="I86" s="19"/>
      <c r="J86" s="19"/>
      <c r="K86" s="19"/>
      <c r="L86" s="19"/>
    </row>
    <row r="87" spans="5:12" x14ac:dyDescent="0.35">
      <c r="E87" s="19"/>
      <c r="F87" s="19"/>
      <c r="G87" s="19"/>
      <c r="H87" s="19"/>
      <c r="I87" s="19"/>
      <c r="J87" s="19"/>
      <c r="K87" s="19"/>
      <c r="L87" s="19"/>
    </row>
    <row r="88" spans="5:12" x14ac:dyDescent="0.35">
      <c r="E88" s="19"/>
      <c r="F88" s="19"/>
      <c r="G88" s="19"/>
      <c r="H88" s="19"/>
      <c r="I88" s="19"/>
      <c r="J88" s="19"/>
      <c r="K88" s="19"/>
      <c r="L88" s="19"/>
    </row>
    <row r="89" spans="5:12" x14ac:dyDescent="0.35">
      <c r="E89" s="19"/>
      <c r="F89" s="19"/>
      <c r="G89" s="19"/>
      <c r="H89" s="19"/>
      <c r="I89" s="19"/>
      <c r="J89" s="19"/>
      <c r="K89" s="19"/>
      <c r="L89" s="19"/>
    </row>
    <row r="90" spans="5:12" x14ac:dyDescent="0.35">
      <c r="E90" s="19"/>
      <c r="F90" s="19"/>
      <c r="G90" s="19"/>
      <c r="H90" s="19"/>
      <c r="I90" s="19"/>
      <c r="J90" s="19"/>
      <c r="K90" s="19"/>
      <c r="L90" s="19"/>
    </row>
    <row r="91" spans="5:12" x14ac:dyDescent="0.35">
      <c r="E91" s="19"/>
      <c r="F91" s="19"/>
      <c r="G91" s="19"/>
      <c r="H91" s="19"/>
      <c r="I91" s="19"/>
      <c r="J91" s="19"/>
      <c r="K91" s="19"/>
      <c r="L91" s="19"/>
    </row>
    <row r="92" spans="5:12" x14ac:dyDescent="0.35">
      <c r="E92" s="19"/>
      <c r="F92" s="19"/>
      <c r="G92" s="19"/>
      <c r="H92" s="19"/>
      <c r="I92" s="19"/>
      <c r="J92" s="19"/>
      <c r="K92" s="19"/>
      <c r="L92" s="19"/>
    </row>
    <row r="93" spans="5:12" x14ac:dyDescent="0.35">
      <c r="E93" s="19"/>
      <c r="F93" s="19"/>
      <c r="G93" s="19"/>
      <c r="H93" s="19"/>
      <c r="I93" s="19"/>
      <c r="J93" s="19"/>
      <c r="K93" s="19"/>
      <c r="L93" s="19"/>
    </row>
    <row r="94" spans="5:12" x14ac:dyDescent="0.35">
      <c r="E94" s="19"/>
      <c r="F94" s="19"/>
      <c r="G94" s="19"/>
      <c r="H94" s="19"/>
      <c r="I94" s="19"/>
      <c r="J94" s="19"/>
      <c r="K94" s="19"/>
      <c r="L94" s="19"/>
    </row>
    <row r="95" spans="5:12" x14ac:dyDescent="0.35">
      <c r="E95" s="19"/>
      <c r="F95" s="19"/>
      <c r="G95" s="19"/>
      <c r="H95" s="19"/>
      <c r="I95" s="19"/>
      <c r="J95" s="19"/>
      <c r="K95" s="19"/>
      <c r="L95" s="19"/>
    </row>
    <row r="96" spans="5:12" x14ac:dyDescent="0.35">
      <c r="E96" s="19"/>
      <c r="F96" s="19"/>
      <c r="G96" s="19"/>
      <c r="H96" s="19"/>
      <c r="I96" s="19"/>
      <c r="J96" s="19"/>
      <c r="K96" s="19"/>
      <c r="L96" s="19"/>
    </row>
    <row r="97" spans="5:12" x14ac:dyDescent="0.35">
      <c r="E97" s="19"/>
      <c r="F97" s="19"/>
      <c r="G97" s="19"/>
      <c r="H97" s="19"/>
      <c r="I97" s="19"/>
      <c r="J97" s="19"/>
      <c r="K97" s="19"/>
      <c r="L97" s="19"/>
    </row>
    <row r="98" spans="5:12" x14ac:dyDescent="0.35">
      <c r="E98" s="19"/>
      <c r="F98" s="19"/>
      <c r="G98" s="19"/>
      <c r="H98" s="19"/>
      <c r="I98" s="19"/>
      <c r="J98" s="19"/>
      <c r="K98" s="19"/>
      <c r="L98" s="19"/>
    </row>
    <row r="99" spans="5:12" x14ac:dyDescent="0.35">
      <c r="E99" s="19"/>
      <c r="F99" s="19"/>
      <c r="G99" s="19"/>
      <c r="H99" s="19"/>
      <c r="I99" s="19"/>
      <c r="J99" s="19"/>
      <c r="K99" s="19"/>
      <c r="L99" s="19"/>
    </row>
    <row r="100" spans="5:12" x14ac:dyDescent="0.35">
      <c r="E100" s="19"/>
      <c r="F100" s="19"/>
      <c r="G100" s="19"/>
      <c r="H100" s="19"/>
      <c r="I100" s="19"/>
      <c r="J100" s="19"/>
      <c r="K100" s="19"/>
      <c r="L100" s="19"/>
    </row>
    <row r="101" spans="5:12" x14ac:dyDescent="0.35">
      <c r="E101" s="19"/>
      <c r="F101" s="19"/>
      <c r="G101" s="19"/>
      <c r="H101" s="19"/>
      <c r="I101" s="19"/>
      <c r="J101" s="19"/>
      <c r="K101" s="19"/>
      <c r="L101" s="19"/>
    </row>
    <row r="102" spans="5:12" x14ac:dyDescent="0.35">
      <c r="E102" s="19"/>
      <c r="F102" s="19"/>
      <c r="G102" s="19"/>
      <c r="H102" s="19"/>
      <c r="I102" s="19"/>
      <c r="J102" s="19"/>
      <c r="K102" s="19"/>
      <c r="L102" s="19"/>
    </row>
    <row r="103" spans="5:12" x14ac:dyDescent="0.35">
      <c r="E103" s="19"/>
      <c r="F103" s="19"/>
      <c r="G103" s="19"/>
      <c r="H103" s="19"/>
      <c r="I103" s="19"/>
      <c r="J103" s="19"/>
      <c r="K103" s="19"/>
      <c r="L103" s="19"/>
    </row>
    <row r="104" spans="5:12" x14ac:dyDescent="0.35">
      <c r="E104" s="19"/>
      <c r="F104" s="19"/>
      <c r="G104" s="19"/>
      <c r="H104" s="19"/>
      <c r="I104" s="19"/>
      <c r="J104" s="19"/>
      <c r="K104" s="19"/>
      <c r="L104" s="19"/>
    </row>
    <row r="105" spans="5:12" x14ac:dyDescent="0.35">
      <c r="E105" s="19"/>
      <c r="F105" s="19"/>
      <c r="G105" s="19"/>
      <c r="H105" s="19"/>
      <c r="I105" s="19"/>
      <c r="J105" s="19"/>
      <c r="K105" s="19"/>
      <c r="L105" s="19"/>
    </row>
    <row r="106" spans="5:12" x14ac:dyDescent="0.35">
      <c r="E106" s="19"/>
      <c r="F106" s="19"/>
      <c r="G106" s="19"/>
      <c r="H106" s="19"/>
      <c r="I106" s="19"/>
      <c r="J106" s="19"/>
      <c r="K106" s="19"/>
      <c r="L106" s="19"/>
    </row>
    <row r="107" spans="5:12" x14ac:dyDescent="0.35">
      <c r="E107" s="19"/>
      <c r="F107" s="19"/>
      <c r="G107" s="19"/>
      <c r="H107" s="19"/>
      <c r="I107" s="19"/>
      <c r="J107" s="19"/>
      <c r="K107" s="19"/>
      <c r="L107" s="19"/>
    </row>
    <row r="108" spans="5:12" x14ac:dyDescent="0.35">
      <c r="E108" s="19"/>
      <c r="F108" s="19"/>
      <c r="G108" s="19"/>
      <c r="H108" s="19"/>
      <c r="I108" s="19"/>
      <c r="J108" s="19"/>
      <c r="K108" s="19"/>
      <c r="L108" s="19"/>
    </row>
    <row r="109" spans="5:12" x14ac:dyDescent="0.35">
      <c r="E109" s="19"/>
      <c r="F109" s="19"/>
      <c r="G109" s="19"/>
      <c r="H109" s="19"/>
      <c r="I109" s="19"/>
      <c r="J109" s="19"/>
      <c r="K109" s="19"/>
      <c r="L109" s="19"/>
    </row>
    <row r="110" spans="5:12" x14ac:dyDescent="0.35">
      <c r="E110" s="19"/>
      <c r="F110" s="19"/>
      <c r="G110" s="19"/>
      <c r="H110" s="19"/>
      <c r="I110" s="19"/>
      <c r="J110" s="19"/>
      <c r="K110" s="19"/>
      <c r="L110" s="19"/>
    </row>
    <row r="111" spans="5:12" x14ac:dyDescent="0.35">
      <c r="E111" s="19"/>
      <c r="F111" s="19"/>
      <c r="G111" s="19"/>
      <c r="H111" s="19"/>
      <c r="I111" s="19"/>
      <c r="J111" s="19"/>
      <c r="K111" s="19"/>
      <c r="L111" s="19"/>
    </row>
    <row r="112" spans="5:12" x14ac:dyDescent="0.35">
      <c r="E112" s="19"/>
      <c r="F112" s="19"/>
      <c r="G112" s="19"/>
      <c r="H112" s="19"/>
      <c r="I112" s="19"/>
      <c r="J112" s="19"/>
      <c r="K112" s="19"/>
      <c r="L112" s="19"/>
    </row>
    <row r="113" spans="5:12" x14ac:dyDescent="0.35">
      <c r="E113" s="19"/>
      <c r="F113" s="19"/>
      <c r="G113" s="19"/>
      <c r="H113" s="19"/>
      <c r="I113" s="19"/>
      <c r="J113" s="19"/>
      <c r="K113" s="19"/>
      <c r="L113" s="19"/>
    </row>
    <row r="114" spans="5:12" x14ac:dyDescent="0.35">
      <c r="E114" s="19"/>
      <c r="F114" s="19"/>
      <c r="G114" s="19"/>
      <c r="H114" s="19"/>
      <c r="I114" s="19"/>
      <c r="J114" s="19"/>
      <c r="K114" s="19"/>
      <c r="L114" s="19"/>
    </row>
    <row r="115" spans="5:12" x14ac:dyDescent="0.35">
      <c r="E115" s="19"/>
      <c r="F115" s="19"/>
      <c r="G115" s="19"/>
      <c r="H115" s="19"/>
      <c r="I115" s="19"/>
      <c r="J115" s="19"/>
      <c r="K115" s="19"/>
      <c r="L115" s="19"/>
    </row>
    <row r="116" spans="5:12" x14ac:dyDescent="0.35">
      <c r="E116" s="19"/>
      <c r="F116" s="19"/>
      <c r="G116" s="19"/>
      <c r="H116" s="19"/>
      <c r="I116" s="19"/>
      <c r="J116" s="19"/>
      <c r="K116" s="19"/>
      <c r="L116" s="19"/>
    </row>
    <row r="117" spans="5:12" x14ac:dyDescent="0.35">
      <c r="E117" s="19"/>
      <c r="F117" s="19"/>
      <c r="G117" s="19"/>
      <c r="H117" s="19"/>
      <c r="I117" s="19"/>
      <c r="J117" s="19"/>
      <c r="K117" s="19"/>
      <c r="L117" s="19"/>
    </row>
    <row r="118" spans="5:12" x14ac:dyDescent="0.35">
      <c r="E118" s="19"/>
      <c r="F118" s="19"/>
      <c r="G118" s="19"/>
      <c r="H118" s="19"/>
      <c r="I118" s="19"/>
      <c r="J118" s="19"/>
      <c r="K118" s="19"/>
      <c r="L118" s="19"/>
    </row>
    <row r="119" spans="5:12" x14ac:dyDescent="0.35">
      <c r="E119" s="19"/>
      <c r="F119" s="19"/>
      <c r="G119" s="19"/>
      <c r="H119" s="19"/>
      <c r="I119" s="19"/>
      <c r="J119" s="19"/>
      <c r="K119" s="19"/>
      <c r="L119" s="19"/>
    </row>
    <row r="120" spans="5:12" x14ac:dyDescent="0.35">
      <c r="E120" s="19"/>
      <c r="F120" s="19"/>
      <c r="G120" s="19"/>
      <c r="H120" s="19"/>
      <c r="I120" s="19"/>
      <c r="J120" s="19"/>
      <c r="K120" s="19"/>
      <c r="L120" s="19"/>
    </row>
    <row r="121" spans="5:12" x14ac:dyDescent="0.35">
      <c r="E121" s="19"/>
      <c r="F121" s="19"/>
      <c r="G121" s="19"/>
      <c r="H121" s="19"/>
      <c r="I121" s="19"/>
      <c r="J121" s="19"/>
      <c r="K121" s="19"/>
      <c r="L121" s="19"/>
    </row>
    <row r="122" spans="5:12" x14ac:dyDescent="0.35">
      <c r="E122" s="19"/>
      <c r="F122" s="19"/>
      <c r="G122" s="19"/>
      <c r="H122" s="19"/>
      <c r="I122" s="19"/>
      <c r="J122" s="19"/>
      <c r="K122" s="19"/>
      <c r="L122" s="19"/>
    </row>
    <row r="123" spans="5:12" x14ac:dyDescent="0.35">
      <c r="E123" s="19"/>
      <c r="F123" s="19"/>
      <c r="G123" s="19"/>
      <c r="H123" s="19"/>
      <c r="I123" s="19"/>
      <c r="J123" s="19"/>
      <c r="K123" s="19"/>
      <c r="L123" s="19"/>
    </row>
    <row r="124" spans="5:12" x14ac:dyDescent="0.35">
      <c r="E124" s="19"/>
      <c r="F124" s="19"/>
      <c r="G124" s="19"/>
      <c r="H124" s="19"/>
      <c r="I124" s="19"/>
      <c r="J124" s="19"/>
      <c r="K124" s="19"/>
      <c r="L124" s="19"/>
    </row>
    <row r="125" spans="5:12" x14ac:dyDescent="0.35">
      <c r="E125" s="19"/>
      <c r="F125" s="19"/>
      <c r="G125" s="19"/>
      <c r="H125" s="19"/>
      <c r="I125" s="19"/>
      <c r="J125" s="19"/>
      <c r="K125" s="19"/>
      <c r="L125" s="19"/>
    </row>
    <row r="126" spans="5:12" x14ac:dyDescent="0.35">
      <c r="E126" s="19"/>
      <c r="F126" s="19"/>
      <c r="G126" s="19"/>
      <c r="H126" s="19"/>
      <c r="I126" s="19"/>
      <c r="J126" s="19"/>
      <c r="K126" s="19"/>
      <c r="L126" s="19"/>
    </row>
    <row r="127" spans="5:12" x14ac:dyDescent="0.35">
      <c r="E127" s="19"/>
      <c r="F127" s="19"/>
      <c r="G127" s="19"/>
      <c r="H127" s="19"/>
      <c r="I127" s="19"/>
      <c r="J127" s="19"/>
      <c r="K127" s="19"/>
      <c r="L127" s="19"/>
    </row>
    <row r="128" spans="5:12" x14ac:dyDescent="0.35">
      <c r="E128" s="19"/>
      <c r="F128" s="19"/>
      <c r="G128" s="19"/>
      <c r="H128" s="19"/>
      <c r="I128" s="19"/>
      <c r="J128" s="19"/>
      <c r="K128" s="19"/>
      <c r="L128" s="19"/>
    </row>
    <row r="129" spans="5:12" x14ac:dyDescent="0.35">
      <c r="E129" s="19"/>
      <c r="F129" s="19"/>
      <c r="G129" s="19"/>
      <c r="H129" s="19"/>
      <c r="I129" s="19"/>
      <c r="J129" s="19"/>
      <c r="K129" s="19"/>
      <c r="L129" s="19"/>
    </row>
    <row r="130" spans="5:12" x14ac:dyDescent="0.35">
      <c r="E130" s="19"/>
      <c r="F130" s="19"/>
      <c r="G130" s="19"/>
      <c r="H130" s="19"/>
      <c r="I130" s="19"/>
      <c r="J130" s="19"/>
      <c r="K130" s="19"/>
      <c r="L130" s="19"/>
    </row>
    <row r="131" spans="5:12" x14ac:dyDescent="0.35">
      <c r="E131" s="19"/>
      <c r="F131" s="19"/>
      <c r="G131" s="19"/>
      <c r="H131" s="19"/>
      <c r="I131" s="19"/>
      <c r="J131" s="19"/>
      <c r="K131" s="19"/>
      <c r="L131" s="19"/>
    </row>
    <row r="132" spans="5:12" x14ac:dyDescent="0.35">
      <c r="E132" s="19"/>
      <c r="F132" s="19"/>
      <c r="G132" s="19"/>
      <c r="H132" s="19"/>
      <c r="I132" s="19"/>
      <c r="J132" s="19"/>
      <c r="K132" s="19"/>
      <c r="L132" s="19"/>
    </row>
  </sheetData>
  <pageMargins left="0.7" right="0.7" top="0.75" bottom="0.75" header="0.3" footer="0.3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25BA-5126-42D5-B772-25335A4DEB7E}">
  <sheetPr>
    <pageSetUpPr fitToPage="1"/>
  </sheetPr>
  <dimension ref="A1:AC89"/>
  <sheetViews>
    <sheetView topLeftCell="B39" zoomScale="70" zoomScaleNormal="70" workbookViewId="0">
      <selection activeCell="P59" sqref="P59"/>
    </sheetView>
  </sheetViews>
  <sheetFormatPr defaultRowHeight="14.5" x14ac:dyDescent="0.35"/>
  <cols>
    <col min="1" max="1" width="12.26953125" customWidth="1"/>
    <col min="2" max="2" width="30.1796875" customWidth="1"/>
    <col min="3" max="3" width="33.7265625" customWidth="1"/>
    <col min="4" max="5" width="9.1796875" customWidth="1"/>
    <col min="6" max="6" width="5" customWidth="1"/>
    <col min="7" max="7" width="13.453125" customWidth="1"/>
    <col min="8" max="8" width="10" customWidth="1"/>
    <col min="9" max="9" width="10.7265625" customWidth="1"/>
    <col min="10" max="10" width="9.1796875" customWidth="1"/>
    <col min="11" max="11" width="9.26953125" customWidth="1"/>
    <col min="12" max="12" width="9.1796875" customWidth="1"/>
    <col min="13" max="13" width="10.81640625" customWidth="1"/>
    <col min="14" max="14" width="12" customWidth="1"/>
    <col min="15" max="15" width="11.1796875" customWidth="1"/>
    <col min="16" max="16" width="12.1796875" customWidth="1"/>
    <col min="17" max="17" width="11.90625" customWidth="1"/>
    <col min="18" max="18" width="13.6328125" customWidth="1"/>
    <col min="19" max="19" width="10.54296875" customWidth="1"/>
    <col min="20" max="20" width="10" customWidth="1"/>
    <col min="21" max="21" width="11.7265625" customWidth="1"/>
    <col min="22" max="23" width="11" customWidth="1"/>
    <col min="24" max="24" width="11.7265625" customWidth="1"/>
    <col min="25" max="25" width="14.1796875" customWidth="1"/>
    <col min="26" max="26" width="10.1796875" customWidth="1"/>
    <col min="27" max="27" width="9" customWidth="1"/>
    <col min="28" max="28" width="21.453125" customWidth="1"/>
    <col min="29" max="252" width="9.1796875" customWidth="1"/>
    <col min="253" max="253" width="15.453125" customWidth="1"/>
    <col min="254" max="254" width="30.54296875" customWidth="1"/>
  </cols>
  <sheetData>
    <row r="1" spans="1:29" x14ac:dyDescent="0.35">
      <c r="A1" s="1" t="s">
        <v>14</v>
      </c>
      <c r="D1" s="7"/>
      <c r="E1" s="7"/>
      <c r="F1" s="7"/>
      <c r="G1" s="9"/>
    </row>
    <row r="2" spans="1:29" x14ac:dyDescent="0.35">
      <c r="A2" s="1" t="s">
        <v>15</v>
      </c>
      <c r="D2" s="7"/>
      <c r="E2" s="7"/>
      <c r="F2" s="7"/>
      <c r="G2" s="9"/>
      <c r="I2" s="10"/>
      <c r="K2" s="1"/>
    </row>
    <row r="3" spans="1:29" s="1" customFormat="1" ht="43.5" customHeight="1" x14ac:dyDescent="0.35">
      <c r="A3" s="1" t="s">
        <v>2</v>
      </c>
      <c r="B3" s="1" t="s">
        <v>16</v>
      </c>
      <c r="C3" s="1" t="s">
        <v>3</v>
      </c>
      <c r="D3" s="3" t="s">
        <v>6</v>
      </c>
      <c r="E3" s="13" t="s">
        <v>17</v>
      </c>
      <c r="F3" s="34" t="s">
        <v>4</v>
      </c>
      <c r="G3" s="35" t="s">
        <v>5</v>
      </c>
      <c r="H3" s="36"/>
      <c r="I3" s="37" t="s">
        <v>18</v>
      </c>
      <c r="J3" s="36" t="s">
        <v>19</v>
      </c>
      <c r="K3" s="38" t="s">
        <v>20</v>
      </c>
      <c r="L3" s="36" t="s">
        <v>21</v>
      </c>
      <c r="M3" s="38" t="s">
        <v>22</v>
      </c>
      <c r="N3" s="39" t="s">
        <v>23</v>
      </c>
      <c r="O3" s="38" t="s">
        <v>24</v>
      </c>
      <c r="P3" s="36" t="s">
        <v>25</v>
      </c>
      <c r="Q3" s="38" t="s">
        <v>26</v>
      </c>
      <c r="R3" s="38" t="s">
        <v>27</v>
      </c>
      <c r="S3" s="38" t="s">
        <v>28</v>
      </c>
      <c r="T3" s="38" t="s">
        <v>29</v>
      </c>
      <c r="U3" s="38" t="s">
        <v>30</v>
      </c>
      <c r="V3" s="36" t="s">
        <v>31</v>
      </c>
      <c r="W3" s="38"/>
      <c r="X3" s="36" t="s">
        <v>32</v>
      </c>
      <c r="Y3" s="36" t="s">
        <v>33</v>
      </c>
      <c r="Z3" s="36" t="s">
        <v>34</v>
      </c>
      <c r="AA3" s="36"/>
      <c r="AB3" s="36"/>
    </row>
    <row r="4" spans="1:29" ht="15.5" x14ac:dyDescent="0.35">
      <c r="A4" s="14" t="s">
        <v>103</v>
      </c>
      <c r="B4" s="14" t="s">
        <v>104</v>
      </c>
      <c r="C4" t="s">
        <v>94</v>
      </c>
      <c r="D4" s="7">
        <v>1</v>
      </c>
      <c r="E4" s="7" t="s">
        <v>35</v>
      </c>
      <c r="F4" s="40" t="s">
        <v>13</v>
      </c>
      <c r="G4" s="41">
        <v>4.25</v>
      </c>
      <c r="H4" s="42"/>
      <c r="I4" s="42"/>
      <c r="J4" s="42"/>
      <c r="K4" s="42"/>
      <c r="L4" s="42"/>
      <c r="M4" s="42"/>
      <c r="N4" s="42"/>
      <c r="O4" s="42"/>
      <c r="P4" s="42">
        <v>4.25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>
        <f t="shared" ref="AC4:AC16" si="0">SUM(I4:AB4)</f>
        <v>4.25</v>
      </c>
    </row>
    <row r="5" spans="1:29" ht="15.5" x14ac:dyDescent="0.35">
      <c r="A5" s="6" t="s">
        <v>105</v>
      </c>
      <c r="B5" t="s">
        <v>106</v>
      </c>
      <c r="C5" t="s">
        <v>36</v>
      </c>
      <c r="D5">
        <v>2</v>
      </c>
      <c r="E5" t="s">
        <v>35</v>
      </c>
      <c r="F5" s="42" t="s">
        <v>13</v>
      </c>
      <c r="G5" s="44">
        <v>238.8</v>
      </c>
      <c r="H5" s="42"/>
      <c r="I5" s="42"/>
      <c r="J5" s="42"/>
      <c r="K5" s="42"/>
      <c r="L5" s="42"/>
      <c r="M5" s="42"/>
      <c r="N5" s="42">
        <v>238.8</v>
      </c>
      <c r="O5" s="42"/>
      <c r="P5" s="44"/>
      <c r="Q5" s="42"/>
      <c r="R5" s="42"/>
      <c r="S5" s="44"/>
      <c r="T5" s="42"/>
      <c r="U5" s="42"/>
      <c r="V5" s="42"/>
      <c r="W5" s="42"/>
      <c r="X5" s="42"/>
      <c r="Y5" s="42"/>
      <c r="Z5" s="42"/>
      <c r="AA5" s="42"/>
      <c r="AB5" s="44"/>
      <c r="AC5">
        <f t="shared" si="0"/>
        <v>238.8</v>
      </c>
    </row>
    <row r="6" spans="1:29" ht="15.5" x14ac:dyDescent="0.35">
      <c r="A6" s="6" t="s">
        <v>119</v>
      </c>
      <c r="B6" t="s">
        <v>20</v>
      </c>
      <c r="C6" t="s">
        <v>120</v>
      </c>
      <c r="D6">
        <v>8</v>
      </c>
      <c r="E6" s="7" t="s">
        <v>35</v>
      </c>
      <c r="F6" s="42" t="s">
        <v>13</v>
      </c>
      <c r="G6" s="45">
        <v>47</v>
      </c>
      <c r="H6" s="45"/>
      <c r="I6" s="44"/>
      <c r="J6" s="45"/>
      <c r="K6" s="45"/>
      <c r="L6" s="45"/>
      <c r="M6" s="45"/>
      <c r="N6" s="45"/>
      <c r="O6" s="45"/>
      <c r="P6" s="45">
        <v>47</v>
      </c>
      <c r="Q6" s="45"/>
      <c r="R6" s="45"/>
      <c r="S6" s="45"/>
      <c r="T6" s="45"/>
      <c r="U6" s="45"/>
      <c r="V6" s="45"/>
      <c r="W6" s="45"/>
      <c r="X6" s="45"/>
      <c r="Y6" s="42"/>
      <c r="Z6" s="42"/>
      <c r="AA6" s="42"/>
      <c r="AB6" s="45"/>
      <c r="AC6" s="17">
        <f t="shared" si="0"/>
        <v>47</v>
      </c>
    </row>
    <row r="7" spans="1:29" ht="15.5" x14ac:dyDescent="0.35">
      <c r="A7" s="6" t="s">
        <v>119</v>
      </c>
      <c r="B7" t="s">
        <v>121</v>
      </c>
      <c r="C7" t="s">
        <v>19</v>
      </c>
      <c r="D7">
        <v>9</v>
      </c>
      <c r="E7" s="7" t="s">
        <v>122</v>
      </c>
      <c r="F7" s="42" t="s">
        <v>13</v>
      </c>
      <c r="G7" s="45">
        <v>696.09</v>
      </c>
      <c r="H7" s="45"/>
      <c r="I7" s="42"/>
      <c r="J7" s="45">
        <v>696.09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4"/>
      <c r="Z7" s="42"/>
      <c r="AA7" s="42"/>
      <c r="AB7" s="45"/>
      <c r="AC7">
        <f t="shared" si="0"/>
        <v>696.09</v>
      </c>
    </row>
    <row r="8" spans="1:29" ht="15.5" x14ac:dyDescent="0.35">
      <c r="A8" s="6" t="s">
        <v>119</v>
      </c>
      <c r="B8" t="s">
        <v>123</v>
      </c>
      <c r="C8" t="s">
        <v>124</v>
      </c>
      <c r="D8">
        <v>10</v>
      </c>
      <c r="E8" s="7" t="s">
        <v>122</v>
      </c>
      <c r="F8" s="42" t="s">
        <v>13</v>
      </c>
      <c r="G8" s="45">
        <v>636.91999999999996</v>
      </c>
      <c r="H8" s="45"/>
      <c r="I8" s="42"/>
      <c r="J8" s="45"/>
      <c r="K8" s="45"/>
      <c r="L8" s="45"/>
      <c r="M8" s="45"/>
      <c r="N8" s="45">
        <v>636.91999999999996</v>
      </c>
      <c r="O8" s="45"/>
      <c r="P8" s="45"/>
      <c r="Q8" s="45"/>
      <c r="R8" s="45"/>
      <c r="S8" s="45"/>
      <c r="T8" s="45"/>
      <c r="U8" s="45"/>
      <c r="V8" s="45"/>
      <c r="W8" s="45"/>
      <c r="X8" s="45"/>
      <c r="Y8" s="42"/>
      <c r="Z8" s="42"/>
      <c r="AA8" s="42"/>
      <c r="AB8" s="45"/>
      <c r="AC8">
        <f t="shared" si="0"/>
        <v>636.91999999999996</v>
      </c>
    </row>
    <row r="9" spans="1:29" ht="15.5" x14ac:dyDescent="0.35">
      <c r="A9" s="6" t="s">
        <v>119</v>
      </c>
      <c r="B9" t="s">
        <v>125</v>
      </c>
      <c r="C9" t="s">
        <v>126</v>
      </c>
      <c r="D9">
        <v>11</v>
      </c>
      <c r="E9" s="7" t="s">
        <v>122</v>
      </c>
      <c r="F9" s="42" t="s">
        <v>13</v>
      </c>
      <c r="G9" s="45">
        <v>125</v>
      </c>
      <c r="H9" s="45"/>
      <c r="I9" s="42"/>
      <c r="J9" s="45"/>
      <c r="K9" s="45"/>
      <c r="L9" s="45"/>
      <c r="M9" s="45">
        <v>125</v>
      </c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2"/>
      <c r="Z9" s="42"/>
      <c r="AA9" s="42"/>
      <c r="AB9" s="45"/>
      <c r="AC9">
        <f t="shared" si="0"/>
        <v>125</v>
      </c>
    </row>
    <row r="10" spans="1:29" ht="15.5" x14ac:dyDescent="0.35">
      <c r="A10" s="6" t="s">
        <v>119</v>
      </c>
      <c r="B10" t="s">
        <v>21</v>
      </c>
      <c r="C10" t="s">
        <v>127</v>
      </c>
      <c r="D10">
        <v>12</v>
      </c>
      <c r="E10" s="7" t="s">
        <v>122</v>
      </c>
      <c r="F10" s="42" t="s">
        <v>13</v>
      </c>
      <c r="G10" s="45">
        <v>335.26</v>
      </c>
      <c r="H10" s="42"/>
      <c r="I10" s="42"/>
      <c r="J10" s="42"/>
      <c r="K10" s="42"/>
      <c r="L10" s="42">
        <v>335.26</v>
      </c>
      <c r="M10" s="42"/>
      <c r="N10" s="42"/>
      <c r="O10" s="42"/>
      <c r="Q10" s="42"/>
      <c r="R10" s="42"/>
      <c r="S10" s="45"/>
      <c r="T10" s="45"/>
      <c r="U10" s="45"/>
      <c r="V10" s="45"/>
      <c r="W10" s="45"/>
      <c r="X10" s="45"/>
      <c r="Y10" s="44"/>
      <c r="Z10" s="42"/>
      <c r="AA10" s="42"/>
      <c r="AB10" s="45"/>
      <c r="AC10">
        <f t="shared" si="0"/>
        <v>335.26</v>
      </c>
    </row>
    <row r="11" spans="1:29" ht="15.5" x14ac:dyDescent="0.35">
      <c r="A11" s="6" t="s">
        <v>119</v>
      </c>
      <c r="B11" t="s">
        <v>128</v>
      </c>
      <c r="C11" t="s">
        <v>129</v>
      </c>
      <c r="D11">
        <v>13</v>
      </c>
      <c r="E11" s="7" t="s">
        <v>122</v>
      </c>
      <c r="F11" s="42" t="s">
        <v>13</v>
      </c>
      <c r="G11" s="45">
        <v>425.44</v>
      </c>
      <c r="H11" s="42"/>
      <c r="I11" s="42">
        <v>70.91</v>
      </c>
      <c r="J11" s="42"/>
      <c r="K11" s="42"/>
      <c r="L11" s="42"/>
      <c r="M11" s="42"/>
      <c r="N11" s="42"/>
      <c r="O11" s="42"/>
      <c r="P11" s="42">
        <v>354.53</v>
      </c>
      <c r="Q11" s="45"/>
      <c r="R11" s="45"/>
      <c r="S11" s="45"/>
      <c r="T11" s="45"/>
      <c r="U11" s="45"/>
      <c r="V11" s="45"/>
      <c r="W11" s="45"/>
      <c r="X11" s="45"/>
      <c r="Y11" s="42"/>
      <c r="Z11" s="42"/>
      <c r="AA11" s="42"/>
      <c r="AB11" s="45"/>
      <c r="AC11">
        <f t="shared" si="0"/>
        <v>425.43999999999994</v>
      </c>
    </row>
    <row r="12" spans="1:29" ht="15.5" x14ac:dyDescent="0.35">
      <c r="A12" s="6" t="s">
        <v>130</v>
      </c>
      <c r="B12" t="s">
        <v>131</v>
      </c>
      <c r="C12" t="s">
        <v>94</v>
      </c>
      <c r="D12">
        <v>14</v>
      </c>
      <c r="E12" s="7" t="s">
        <v>122</v>
      </c>
      <c r="F12" s="42" t="s">
        <v>13</v>
      </c>
      <c r="G12" s="45">
        <v>4.25</v>
      </c>
      <c r="H12" s="45"/>
      <c r="I12" s="44"/>
      <c r="J12" s="45"/>
      <c r="K12" s="45"/>
      <c r="L12" s="45"/>
      <c r="M12" s="45"/>
      <c r="N12" s="45"/>
      <c r="O12" s="45"/>
      <c r="P12" s="45">
        <v>4.25</v>
      </c>
      <c r="Q12" s="45"/>
      <c r="R12" s="45"/>
      <c r="S12" s="45"/>
      <c r="T12" s="45"/>
      <c r="U12" s="45"/>
      <c r="V12" s="45"/>
      <c r="W12" s="45"/>
      <c r="X12" s="45"/>
      <c r="Y12" s="42"/>
      <c r="Z12" s="42"/>
      <c r="AA12" s="42"/>
      <c r="AB12" s="45"/>
      <c r="AC12" s="17">
        <f t="shared" si="0"/>
        <v>4.25</v>
      </c>
    </row>
    <row r="13" spans="1:29" ht="15.5" x14ac:dyDescent="0.35">
      <c r="A13" s="6" t="s">
        <v>132</v>
      </c>
      <c r="B13" t="s">
        <v>131</v>
      </c>
      <c r="C13" t="s">
        <v>94</v>
      </c>
      <c r="D13">
        <v>15</v>
      </c>
      <c r="E13" s="7" t="s">
        <v>122</v>
      </c>
      <c r="F13" s="42" t="s">
        <v>13</v>
      </c>
      <c r="G13" s="45">
        <v>4.25</v>
      </c>
      <c r="H13" s="45"/>
      <c r="I13" s="42"/>
      <c r="J13" s="45"/>
      <c r="K13" s="45"/>
      <c r="L13" s="45"/>
      <c r="M13" s="45"/>
      <c r="N13" s="45"/>
      <c r="O13" s="45"/>
      <c r="P13" s="45">
        <v>4.25</v>
      </c>
      <c r="Q13" s="45"/>
      <c r="R13" s="45"/>
      <c r="S13" s="45"/>
      <c r="T13" s="45"/>
      <c r="U13" s="45"/>
      <c r="V13" s="45"/>
      <c r="W13" s="45"/>
      <c r="X13" s="45"/>
      <c r="Y13" s="42"/>
      <c r="Z13" s="42"/>
      <c r="AA13" s="42"/>
      <c r="AB13" s="45"/>
      <c r="AC13">
        <f t="shared" si="0"/>
        <v>4.25</v>
      </c>
    </row>
    <row r="14" spans="1:29" ht="15.5" x14ac:dyDescent="0.35">
      <c r="A14" s="6" t="s">
        <v>142</v>
      </c>
      <c r="B14" t="s">
        <v>143</v>
      </c>
      <c r="C14" t="s">
        <v>144</v>
      </c>
      <c r="D14">
        <v>21</v>
      </c>
      <c r="E14" s="7" t="s">
        <v>122</v>
      </c>
      <c r="F14" s="42" t="s">
        <v>13</v>
      </c>
      <c r="G14" s="45">
        <v>50</v>
      </c>
      <c r="H14" s="45"/>
      <c r="I14" s="44"/>
      <c r="J14" s="45"/>
      <c r="K14" s="45"/>
      <c r="L14" s="45"/>
      <c r="M14" s="45"/>
      <c r="N14" s="45"/>
      <c r="O14" s="45"/>
      <c r="P14" s="45">
        <v>50</v>
      </c>
      <c r="Q14" s="45"/>
      <c r="R14" s="45"/>
      <c r="S14" s="45"/>
      <c r="T14" s="45"/>
      <c r="U14" s="45"/>
      <c r="V14" s="45"/>
      <c r="W14" s="45"/>
      <c r="X14" s="45"/>
      <c r="Y14" s="42"/>
      <c r="Z14" s="42"/>
      <c r="AA14" s="42"/>
      <c r="AB14" s="45"/>
      <c r="AC14" s="17">
        <f t="shared" si="0"/>
        <v>50</v>
      </c>
    </row>
    <row r="15" spans="1:29" ht="15.5" x14ac:dyDescent="0.35">
      <c r="A15" s="6" t="s">
        <v>142</v>
      </c>
      <c r="B15" t="s">
        <v>123</v>
      </c>
      <c r="C15" t="s">
        <v>124</v>
      </c>
      <c r="D15">
        <v>22</v>
      </c>
      <c r="E15" s="7" t="s">
        <v>122</v>
      </c>
      <c r="F15" s="42" t="s">
        <v>13</v>
      </c>
      <c r="G15" s="45">
        <v>636.91999999999996</v>
      </c>
      <c r="H15" s="45"/>
      <c r="I15" s="44"/>
      <c r="J15" s="45"/>
      <c r="K15" s="45"/>
      <c r="L15" s="45"/>
      <c r="M15" s="45"/>
      <c r="N15" s="45">
        <v>636.91999999999996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4"/>
      <c r="Z15" s="42"/>
      <c r="AA15" s="42"/>
      <c r="AB15" s="45"/>
      <c r="AC15" s="17">
        <f t="shared" si="0"/>
        <v>636.91999999999996</v>
      </c>
    </row>
    <row r="16" spans="1:29" ht="15.5" x14ac:dyDescent="0.35">
      <c r="A16" s="6" t="s">
        <v>142</v>
      </c>
      <c r="B16" t="s">
        <v>145</v>
      </c>
      <c r="C16" t="s">
        <v>146</v>
      </c>
      <c r="D16">
        <v>23</v>
      </c>
      <c r="E16" s="7" t="s">
        <v>122</v>
      </c>
      <c r="F16" s="42" t="s">
        <v>13</v>
      </c>
      <c r="G16" s="45">
        <v>240</v>
      </c>
      <c r="H16" s="45"/>
      <c r="I16" s="42">
        <v>40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>
        <v>200</v>
      </c>
      <c r="V16" s="45"/>
      <c r="W16" s="45"/>
      <c r="X16" s="45"/>
      <c r="Y16" s="42"/>
      <c r="Z16" s="42"/>
      <c r="AA16" s="42"/>
      <c r="AB16" s="42"/>
      <c r="AC16" s="17">
        <f t="shared" si="0"/>
        <v>240</v>
      </c>
    </row>
    <row r="17" spans="1:29" ht="15.5" x14ac:dyDescent="0.35">
      <c r="A17" s="6" t="s">
        <v>142</v>
      </c>
      <c r="B17" t="s">
        <v>147</v>
      </c>
      <c r="C17" t="s">
        <v>148</v>
      </c>
      <c r="D17">
        <v>24</v>
      </c>
      <c r="E17" s="7" t="s">
        <v>122</v>
      </c>
      <c r="F17" s="42" t="s">
        <v>13</v>
      </c>
      <c r="G17" s="45">
        <v>500</v>
      </c>
      <c r="H17" s="45"/>
      <c r="I17" s="44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>
        <v>500</v>
      </c>
      <c r="V17" s="45"/>
      <c r="W17" s="45"/>
      <c r="X17" s="45"/>
      <c r="Y17" s="42"/>
      <c r="Z17" s="42"/>
      <c r="AA17" s="42"/>
      <c r="AB17" s="42"/>
      <c r="AC17" s="17">
        <f>SUM(AC4:AC16)</f>
        <v>3444.18</v>
      </c>
    </row>
    <row r="18" spans="1:29" ht="15.5" x14ac:dyDescent="0.35">
      <c r="A18" s="6" t="s">
        <v>149</v>
      </c>
      <c r="B18" t="s">
        <v>150</v>
      </c>
      <c r="C18" t="s">
        <v>94</v>
      </c>
      <c r="D18">
        <v>25</v>
      </c>
      <c r="E18" s="7" t="s">
        <v>122</v>
      </c>
      <c r="F18" s="42" t="s">
        <v>13</v>
      </c>
      <c r="G18" s="45">
        <v>4.25</v>
      </c>
      <c r="H18" s="45"/>
      <c r="I18" s="44"/>
      <c r="J18" s="45"/>
      <c r="K18" s="45"/>
      <c r="L18" s="45"/>
      <c r="M18" s="45"/>
      <c r="N18" s="45"/>
      <c r="O18" s="45"/>
      <c r="P18" s="45">
        <v>4.25</v>
      </c>
      <c r="Q18" s="45"/>
      <c r="R18" s="45"/>
      <c r="S18" s="45"/>
      <c r="T18" s="45"/>
      <c r="U18" s="45"/>
      <c r="V18" s="45"/>
      <c r="W18" s="45"/>
      <c r="X18" s="45"/>
      <c r="Y18" s="42"/>
      <c r="Z18" s="42"/>
      <c r="AA18" s="42"/>
      <c r="AB18" s="42"/>
    </row>
    <row r="19" spans="1:29" ht="15.5" x14ac:dyDescent="0.35">
      <c r="A19" s="6" t="s">
        <v>151</v>
      </c>
      <c r="B19" t="s">
        <v>106</v>
      </c>
      <c r="C19" t="s">
        <v>36</v>
      </c>
      <c r="D19">
        <v>26</v>
      </c>
      <c r="E19" s="7" t="s">
        <v>35</v>
      </c>
      <c r="F19" s="42" t="s">
        <v>13</v>
      </c>
      <c r="G19" s="45">
        <v>216.07</v>
      </c>
      <c r="H19" s="45"/>
      <c r="I19" s="42"/>
      <c r="J19" s="45"/>
      <c r="K19" s="45"/>
      <c r="L19" s="45"/>
      <c r="M19" s="45"/>
      <c r="N19" s="45">
        <v>216.07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2"/>
      <c r="Z19" s="42"/>
      <c r="AA19" s="42"/>
      <c r="AB19" s="42"/>
    </row>
    <row r="20" spans="1:29" ht="15.5" x14ac:dyDescent="0.35">
      <c r="A20" s="6" t="s">
        <v>152</v>
      </c>
      <c r="B20" t="s">
        <v>150</v>
      </c>
      <c r="C20" t="s">
        <v>153</v>
      </c>
      <c r="D20">
        <v>27</v>
      </c>
      <c r="E20" s="7" t="s">
        <v>35</v>
      </c>
      <c r="F20" s="42" t="s">
        <v>13</v>
      </c>
      <c r="G20" s="45">
        <v>4.25</v>
      </c>
      <c r="H20" s="45"/>
      <c r="I20" s="42"/>
      <c r="J20" s="45"/>
      <c r="K20" s="45"/>
      <c r="L20" s="45"/>
      <c r="M20" s="45"/>
      <c r="N20" s="45"/>
      <c r="O20" s="45"/>
      <c r="P20" s="45">
        <v>4.25</v>
      </c>
      <c r="Q20" s="45"/>
      <c r="R20" s="45"/>
      <c r="S20" s="45"/>
      <c r="T20" s="45"/>
      <c r="U20" s="45"/>
      <c r="V20" s="45"/>
      <c r="W20" s="45"/>
      <c r="X20" s="45"/>
      <c r="Y20" s="42"/>
      <c r="Z20" s="42"/>
      <c r="AA20" s="42"/>
      <c r="AB20" s="42"/>
    </row>
    <row r="21" spans="1:29" ht="15.5" x14ac:dyDescent="0.35">
      <c r="A21" s="6"/>
      <c r="E21" s="7"/>
      <c r="F21" s="42"/>
      <c r="G21" s="45"/>
      <c r="H21" s="45"/>
      <c r="I21" s="44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2"/>
      <c r="Z21" s="42"/>
      <c r="AA21" s="42"/>
      <c r="AB21" s="42"/>
    </row>
    <row r="22" spans="1:29" ht="15.5" x14ac:dyDescent="0.35">
      <c r="A22" s="6"/>
      <c r="E22" s="7"/>
      <c r="F22" s="42"/>
      <c r="G22" s="45"/>
      <c r="H22" s="45"/>
      <c r="I22" s="44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2"/>
      <c r="Z22" s="42"/>
      <c r="AA22" s="42"/>
      <c r="AB22" s="42"/>
    </row>
    <row r="23" spans="1:29" ht="15.5" x14ac:dyDescent="0.35">
      <c r="A23" s="6"/>
      <c r="E23" s="7"/>
      <c r="F23" s="42"/>
      <c r="G23" s="45"/>
      <c r="H23" s="45"/>
      <c r="I23" s="42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2"/>
      <c r="Z23" s="42"/>
      <c r="AA23" s="42"/>
      <c r="AB23" s="42"/>
    </row>
    <row r="24" spans="1:29" ht="15.5" x14ac:dyDescent="0.35">
      <c r="A24" s="6"/>
      <c r="E24" s="7"/>
      <c r="F24" s="42"/>
      <c r="G24" s="45"/>
      <c r="H24" s="45"/>
      <c r="I24" s="42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2"/>
      <c r="Z24" s="42"/>
      <c r="AA24" s="42"/>
      <c r="AB24" s="42"/>
    </row>
    <row r="25" spans="1:29" ht="15.5" x14ac:dyDescent="0.35">
      <c r="A25" s="6"/>
      <c r="E25" s="7"/>
      <c r="F25" s="42"/>
      <c r="G25" s="45"/>
      <c r="H25" s="45"/>
      <c r="I25" s="42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2"/>
      <c r="Z25" s="42"/>
      <c r="AA25" s="42"/>
      <c r="AB25" s="42"/>
    </row>
    <row r="26" spans="1:29" ht="15.5" x14ac:dyDescent="0.35">
      <c r="A26" s="6"/>
      <c r="E26" s="7"/>
      <c r="F26" s="42"/>
      <c r="G26" s="45"/>
      <c r="H26" s="45"/>
      <c r="I26" s="42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2"/>
      <c r="Z26" s="42"/>
      <c r="AA26" s="42"/>
      <c r="AB26" s="42"/>
    </row>
    <row r="27" spans="1:29" ht="15.5" x14ac:dyDescent="0.35">
      <c r="A27" s="6"/>
      <c r="E27" s="7"/>
      <c r="F27" s="42"/>
      <c r="G27" s="45"/>
      <c r="H27" s="45"/>
      <c r="I27" s="42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2"/>
      <c r="Z27" s="42"/>
      <c r="AA27" s="42"/>
      <c r="AB27" s="42"/>
    </row>
    <row r="28" spans="1:29" ht="15.5" x14ac:dyDescent="0.35">
      <c r="A28" s="6"/>
      <c r="E28" s="7"/>
      <c r="F28" s="42"/>
      <c r="G28" s="45"/>
      <c r="P28" s="45"/>
    </row>
    <row r="29" spans="1:29" ht="15.5" x14ac:dyDescent="0.35">
      <c r="A29" s="6"/>
      <c r="E29" s="7"/>
      <c r="F29" s="42"/>
      <c r="G29" s="45"/>
      <c r="H29" s="45"/>
      <c r="I29" s="42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2"/>
      <c r="Z29" s="42"/>
      <c r="AA29" s="42"/>
      <c r="AB29" s="42"/>
    </row>
    <row r="30" spans="1:29" ht="15.5" x14ac:dyDescent="0.35">
      <c r="A30" s="6"/>
      <c r="E30" s="7"/>
      <c r="F30" s="42"/>
      <c r="G30" s="45"/>
      <c r="H30" s="45"/>
      <c r="I30" s="44"/>
      <c r="J30" s="45"/>
      <c r="K30" s="45"/>
      <c r="L30" s="45"/>
      <c r="M30" s="45"/>
      <c r="N30" s="45"/>
      <c r="O30" s="45"/>
      <c r="P30" s="45"/>
      <c r="Q30" s="42"/>
      <c r="R30" s="42"/>
      <c r="S30" s="45"/>
      <c r="T30" s="45"/>
      <c r="U30" s="42"/>
      <c r="V30" s="45"/>
      <c r="W30" s="45"/>
      <c r="X30" s="45"/>
      <c r="Y30" s="42"/>
      <c r="Z30" s="42"/>
      <c r="AA30" s="42"/>
      <c r="AB30" s="42"/>
    </row>
    <row r="31" spans="1:29" ht="15.5" x14ac:dyDescent="0.35">
      <c r="A31" s="6"/>
      <c r="E31" s="7"/>
      <c r="F31" s="42"/>
      <c r="G31" s="45"/>
      <c r="H31" s="45"/>
      <c r="I31" s="42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4"/>
      <c r="Z31" s="42"/>
      <c r="AA31" s="42"/>
      <c r="AB31" s="42"/>
    </row>
    <row r="32" spans="1:29" ht="15.5" x14ac:dyDescent="0.35">
      <c r="A32" s="6"/>
      <c r="E32" s="7"/>
      <c r="F32" s="42"/>
      <c r="G32" s="45"/>
      <c r="H32" s="45"/>
      <c r="I32" s="42"/>
      <c r="J32" s="45"/>
      <c r="K32" s="45"/>
      <c r="L32" s="45"/>
      <c r="M32" s="45"/>
      <c r="N32" s="42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2"/>
      <c r="Z32" s="44"/>
      <c r="AA32" s="42"/>
      <c r="AB32" s="42"/>
    </row>
    <row r="33" spans="1:28" ht="15.5" x14ac:dyDescent="0.35">
      <c r="A33" s="6"/>
      <c r="E33" s="7"/>
      <c r="F33" s="42"/>
      <c r="G33" s="45"/>
      <c r="H33" s="45"/>
      <c r="I33" s="42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2"/>
      <c r="Z33" s="44"/>
      <c r="AA33" s="42"/>
      <c r="AB33" s="42"/>
    </row>
    <row r="34" spans="1:28" ht="15.5" x14ac:dyDescent="0.35">
      <c r="A34" s="6"/>
      <c r="E34" s="7"/>
      <c r="F34" s="42"/>
      <c r="G34" s="45"/>
      <c r="H34" s="45"/>
      <c r="I34" s="42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2"/>
      <c r="Z34" s="44"/>
      <c r="AA34" s="42"/>
      <c r="AB34" s="42"/>
    </row>
    <row r="35" spans="1:28" ht="15.5" x14ac:dyDescent="0.35">
      <c r="A35" s="6"/>
      <c r="E35" s="7"/>
      <c r="F35" s="42"/>
      <c r="G35" s="45"/>
      <c r="H35" s="45"/>
      <c r="I35" s="42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2"/>
      <c r="Z35" s="44"/>
      <c r="AA35" s="42"/>
      <c r="AB35" s="42"/>
    </row>
    <row r="36" spans="1:28" ht="15.5" x14ac:dyDescent="0.35">
      <c r="A36" s="6"/>
      <c r="E36" s="7"/>
      <c r="F36" s="42"/>
      <c r="G36" s="45"/>
      <c r="H36" s="45"/>
      <c r="I36" s="44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2"/>
      <c r="Z36" s="44"/>
      <c r="AA36" s="42"/>
      <c r="AB36" s="42"/>
    </row>
    <row r="37" spans="1:28" ht="15.5" x14ac:dyDescent="0.35">
      <c r="A37" s="26"/>
      <c r="E37" s="7"/>
      <c r="F37" s="42"/>
      <c r="G37" s="45"/>
      <c r="H37" s="45"/>
      <c r="I37" s="42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2"/>
      <c r="Z37" s="44"/>
      <c r="AA37" s="42"/>
      <c r="AB37" s="42"/>
    </row>
    <row r="38" spans="1:28" ht="15.5" x14ac:dyDescent="0.35">
      <c r="A38" s="6"/>
      <c r="E38" s="7"/>
      <c r="F38" s="42"/>
      <c r="G38" s="45"/>
      <c r="H38" s="45"/>
      <c r="I38" s="42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2"/>
      <c r="Z38" s="44"/>
      <c r="AA38" s="42"/>
      <c r="AB38" s="42"/>
    </row>
    <row r="39" spans="1:28" ht="15.5" x14ac:dyDescent="0.35">
      <c r="A39" s="6"/>
      <c r="E39" s="7"/>
      <c r="F39" s="42"/>
      <c r="G39" s="45"/>
      <c r="H39" s="45"/>
      <c r="I39" s="42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4"/>
      <c r="Z39" s="44"/>
      <c r="AA39" s="42"/>
      <c r="AB39" s="42"/>
    </row>
    <row r="40" spans="1:28" ht="15.5" x14ac:dyDescent="0.35">
      <c r="A40" s="6"/>
      <c r="E40" s="7"/>
      <c r="F40" s="42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2"/>
      <c r="Z40" s="44"/>
      <c r="AA40" s="42"/>
      <c r="AB40" s="42"/>
    </row>
    <row r="41" spans="1:28" ht="15.5" x14ac:dyDescent="0.35">
      <c r="A41" s="6"/>
      <c r="E41" s="7"/>
      <c r="F41" s="42"/>
      <c r="G41" s="45"/>
      <c r="H41" s="42"/>
      <c r="I41" s="44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4"/>
      <c r="AA41" s="42"/>
      <c r="AB41" s="42"/>
    </row>
    <row r="42" spans="1:28" ht="15.5" x14ac:dyDescent="0.35">
      <c r="A42" s="6"/>
      <c r="E42" s="7"/>
      <c r="F42" s="42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2"/>
      <c r="AA42" s="42"/>
      <c r="AB42" s="42"/>
    </row>
    <row r="43" spans="1:28" ht="15.5" x14ac:dyDescent="0.35">
      <c r="A43" s="6"/>
      <c r="E43" s="7"/>
      <c r="F43" s="42"/>
      <c r="G43" s="46"/>
      <c r="H43" s="46"/>
      <c r="I43" s="30"/>
      <c r="J43" s="47"/>
      <c r="K43" s="48"/>
      <c r="L43" s="47"/>
      <c r="M43" s="49"/>
      <c r="N43" s="36"/>
      <c r="O43" s="48"/>
      <c r="P43" s="50"/>
      <c r="Q43" s="47"/>
      <c r="R43" s="36"/>
      <c r="S43" s="47"/>
      <c r="T43" s="38"/>
      <c r="U43" s="38"/>
      <c r="V43" s="50"/>
      <c r="W43" s="50"/>
      <c r="X43" s="36"/>
      <c r="Y43" s="36"/>
      <c r="Z43" s="42"/>
      <c r="AA43" s="42"/>
      <c r="AB43" s="42"/>
    </row>
    <row r="44" spans="1:28" ht="15.5" x14ac:dyDescent="0.35">
      <c r="A44" s="6"/>
      <c r="E44" s="7"/>
      <c r="F44" s="42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2"/>
      <c r="Z44" s="42"/>
      <c r="AA44" s="42"/>
      <c r="AB44" s="42"/>
    </row>
    <row r="45" spans="1:28" ht="15.5" x14ac:dyDescent="0.35">
      <c r="A45" s="6"/>
      <c r="E45" s="7"/>
      <c r="F45" s="42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2"/>
      <c r="Z45" s="44"/>
      <c r="AA45" s="42"/>
      <c r="AB45" s="42"/>
    </row>
    <row r="46" spans="1:28" ht="15.5" x14ac:dyDescent="0.35">
      <c r="A46" s="6"/>
      <c r="E46" s="7"/>
      <c r="F46" s="42"/>
      <c r="G46" s="45"/>
      <c r="H46" s="42"/>
      <c r="I46" s="44"/>
      <c r="J46" s="42"/>
      <c r="K46" s="42"/>
      <c r="L46" s="42"/>
      <c r="M46" s="42"/>
      <c r="N46" s="42"/>
      <c r="O46" s="44"/>
      <c r="P46" s="44"/>
      <c r="Q46" s="42"/>
      <c r="R46" s="42"/>
      <c r="S46" s="42"/>
      <c r="T46" s="42"/>
      <c r="U46" s="42"/>
      <c r="V46" s="44"/>
      <c r="W46" s="44"/>
      <c r="X46" s="42"/>
      <c r="Y46" s="42"/>
      <c r="Z46" s="42"/>
      <c r="AA46" s="42"/>
      <c r="AB46" s="42"/>
    </row>
    <row r="47" spans="1:28" ht="15.5" x14ac:dyDescent="0.35">
      <c r="A47" s="6"/>
      <c r="E47" s="7"/>
      <c r="F47" s="42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2"/>
      <c r="Z47" s="44"/>
      <c r="AA47" s="42"/>
      <c r="AB47" s="42"/>
    </row>
    <row r="48" spans="1:28" ht="15.5" x14ac:dyDescent="0.35">
      <c r="A48" s="6"/>
      <c r="E48" s="7"/>
      <c r="F48" s="42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2"/>
      <c r="Z48" s="44"/>
      <c r="AA48" s="42"/>
      <c r="AB48" s="42"/>
    </row>
    <row r="49" spans="1:28" ht="15.5" x14ac:dyDescent="0.35">
      <c r="A49" s="6"/>
      <c r="E49" s="7"/>
      <c r="F49" s="42"/>
      <c r="G49" s="45"/>
      <c r="H49" s="42"/>
      <c r="I49" s="42"/>
      <c r="J49" s="42"/>
      <c r="K49" s="42"/>
      <c r="L49" s="42"/>
      <c r="M49" s="42"/>
      <c r="N49" s="42"/>
      <c r="O49" s="44"/>
      <c r="P49" s="42"/>
      <c r="Q49" s="42"/>
      <c r="R49" s="44"/>
      <c r="S49" s="42"/>
      <c r="T49" s="42"/>
      <c r="U49" s="42"/>
      <c r="V49" s="42"/>
      <c r="W49" s="42"/>
      <c r="X49" s="42"/>
      <c r="Y49" s="42"/>
      <c r="Z49" s="44"/>
      <c r="AA49" s="42"/>
      <c r="AB49" s="42"/>
    </row>
    <row r="50" spans="1:28" ht="15.5" x14ac:dyDescent="0.35">
      <c r="A50" s="6"/>
      <c r="E50" s="7"/>
      <c r="F50" s="42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2"/>
      <c r="Z50" s="42"/>
      <c r="AA50" s="42"/>
      <c r="AB50" s="42"/>
    </row>
    <row r="51" spans="1:28" ht="15.5" x14ac:dyDescent="0.35">
      <c r="A51" s="6"/>
      <c r="E51" s="7"/>
      <c r="F51" s="42"/>
      <c r="G51" s="45"/>
      <c r="H51" s="45"/>
      <c r="I51" s="45"/>
      <c r="J51" s="45"/>
      <c r="K51" s="45"/>
      <c r="L51" s="45"/>
      <c r="M51" s="45"/>
      <c r="N51" s="45"/>
      <c r="O51" s="45"/>
      <c r="P51" s="42"/>
      <c r="Q51" s="45"/>
      <c r="R51" s="45"/>
      <c r="S51" s="45"/>
      <c r="T51" s="45"/>
      <c r="U51" s="45"/>
      <c r="V51" s="45"/>
      <c r="W51" s="45"/>
      <c r="X51" s="45"/>
      <c r="Y51" s="42"/>
      <c r="Z51" s="42"/>
      <c r="AA51" s="42"/>
      <c r="AB51" s="42"/>
    </row>
    <row r="52" spans="1:28" ht="15.5" x14ac:dyDescent="0.35">
      <c r="A52" s="6"/>
      <c r="E52" s="7"/>
      <c r="F52" s="42"/>
      <c r="G52" s="45"/>
      <c r="H52" s="42"/>
      <c r="I52" s="42"/>
      <c r="J52" s="42"/>
      <c r="K52" s="42"/>
      <c r="L52" s="42"/>
      <c r="M52" s="42"/>
      <c r="N52" s="42"/>
      <c r="O52" s="42"/>
      <c r="P52" s="45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5.5" x14ac:dyDescent="0.35">
      <c r="A53" s="6"/>
      <c r="F53" s="42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2"/>
      <c r="Z53" s="42"/>
      <c r="AA53" s="42"/>
      <c r="AB53" s="42"/>
    </row>
    <row r="54" spans="1:28" ht="15.5" x14ac:dyDescent="0.35">
      <c r="F54" s="42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2"/>
      <c r="Z54" s="42"/>
      <c r="AA54" s="42"/>
      <c r="AB54" s="42"/>
    </row>
    <row r="55" spans="1:28" ht="15.5" x14ac:dyDescent="0.35">
      <c r="F55" s="42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2"/>
      <c r="Z55" s="42"/>
      <c r="AA55" s="42"/>
      <c r="AB55" s="42"/>
    </row>
    <row r="56" spans="1:28" ht="15.5" x14ac:dyDescent="0.35">
      <c r="F56" s="42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2"/>
      <c r="Z56" s="42" t="s">
        <v>37</v>
      </c>
      <c r="AA56" s="42"/>
      <c r="AB56" s="42"/>
    </row>
    <row r="57" spans="1:28" ht="16" thickBot="1" x14ac:dyDescent="0.4">
      <c r="F57" s="42"/>
      <c r="G57" s="51">
        <f>SUM(G4:G56)</f>
        <v>4168.75</v>
      </c>
      <c r="H57" s="46"/>
      <c r="I57" s="51">
        <f t="shared" ref="I57:N57" si="1">SUM(I4:I56)</f>
        <v>110.91</v>
      </c>
      <c r="J57" s="51">
        <f t="shared" si="1"/>
        <v>696.09</v>
      </c>
      <c r="K57" s="51">
        <f t="shared" si="1"/>
        <v>0</v>
      </c>
      <c r="L57" s="51">
        <f t="shared" si="1"/>
        <v>335.26</v>
      </c>
      <c r="M57" s="51">
        <f t="shared" si="1"/>
        <v>125</v>
      </c>
      <c r="N57" s="51">
        <f t="shared" si="1"/>
        <v>1728.7099999999998</v>
      </c>
      <c r="O57" s="51">
        <f t="shared" ref="O57:X57" si="2">SUM(O4:O56)</f>
        <v>0</v>
      </c>
      <c r="P57" s="51">
        <f t="shared" si="2"/>
        <v>472.78</v>
      </c>
      <c r="Q57" s="51">
        <f t="shared" si="2"/>
        <v>0</v>
      </c>
      <c r="R57" s="51">
        <f t="shared" si="2"/>
        <v>0</v>
      </c>
      <c r="S57" s="51">
        <f t="shared" si="2"/>
        <v>0</v>
      </c>
      <c r="T57" s="51">
        <f t="shared" si="2"/>
        <v>0</v>
      </c>
      <c r="U57" s="51">
        <f t="shared" si="2"/>
        <v>700</v>
      </c>
      <c r="V57" s="51">
        <f t="shared" si="2"/>
        <v>0</v>
      </c>
      <c r="W57" s="51">
        <f t="shared" si="2"/>
        <v>0</v>
      </c>
      <c r="X57" s="51">
        <f t="shared" si="2"/>
        <v>0</v>
      </c>
      <c r="Y57" s="51">
        <f>SUM(Y4:Y56)</f>
        <v>0</v>
      </c>
      <c r="Z57" s="51">
        <f>SUM(Z5:Z56)</f>
        <v>0</v>
      </c>
      <c r="AA57" s="51"/>
      <c r="AB57" s="43">
        <f>SUM(I57:AA57)</f>
        <v>4168.75</v>
      </c>
    </row>
    <row r="58" spans="1:28" ht="15" thickTop="1" x14ac:dyDescent="0.35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8" x14ac:dyDescent="0.35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8" x14ac:dyDescent="0.35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8" x14ac:dyDescent="0.35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8" x14ac:dyDescent="0.35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8" x14ac:dyDescent="0.35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8" x14ac:dyDescent="0.35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7:24" x14ac:dyDescent="0.35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7:24" x14ac:dyDescent="0.35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7:24" x14ac:dyDescent="0.35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7:24" x14ac:dyDescent="0.3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7:24" x14ac:dyDescent="0.3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7:24" x14ac:dyDescent="0.35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7:24" x14ac:dyDescent="0.3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7:24" x14ac:dyDescent="0.3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7:24" x14ac:dyDescent="0.3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7:24" x14ac:dyDescent="0.35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7:24" x14ac:dyDescent="0.3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7:24" x14ac:dyDescent="0.3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7:24" x14ac:dyDescent="0.3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7:24" x14ac:dyDescent="0.3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7:24" x14ac:dyDescent="0.3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7:24" x14ac:dyDescent="0.3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7:24" x14ac:dyDescent="0.3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7:24" x14ac:dyDescent="0.3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7:24" x14ac:dyDescent="0.35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7:24" x14ac:dyDescent="0.35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7:24" x14ac:dyDescent="0.35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7:24" x14ac:dyDescent="0.35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7:24" x14ac:dyDescent="0.35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7:24" x14ac:dyDescent="0.35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7:24" x14ac:dyDescent="0.35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</sheetData>
  <pageMargins left="0.7" right="0.7" top="0.75" bottom="0.75" header="0.3" footer="0.3"/>
  <pageSetup paperSize="8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E629-F7D3-41A5-A565-C4FA29B750DE}">
  <sheetPr>
    <pageSetUpPr fitToPage="1"/>
  </sheetPr>
  <dimension ref="A1:AA91"/>
  <sheetViews>
    <sheetView tabSelected="1" topLeftCell="A33" zoomScale="80" zoomScaleNormal="80" workbookViewId="0">
      <selection activeCell="D53" sqref="D53"/>
    </sheetView>
  </sheetViews>
  <sheetFormatPr defaultRowHeight="14.5" x14ac:dyDescent="0.35"/>
  <cols>
    <col min="1" max="1" width="1.54296875" customWidth="1"/>
    <col min="2" max="2" width="11.1796875" customWidth="1"/>
    <col min="3" max="3" width="18.54296875" customWidth="1"/>
    <col min="4" max="4" width="14.26953125" customWidth="1"/>
    <col min="5" max="5" width="9.26953125" hidden="1" customWidth="1"/>
    <col min="6" max="6" width="10.453125" customWidth="1"/>
    <col min="7" max="7" width="10.7265625" customWidth="1"/>
    <col min="8" max="8" width="19.453125" customWidth="1"/>
    <col min="9" max="9" width="14.81640625" customWidth="1"/>
    <col min="10" max="10" width="11.7265625" customWidth="1"/>
    <col min="11" max="11" width="11.453125" customWidth="1"/>
    <col min="12" max="12" width="12.81640625" customWidth="1"/>
    <col min="13" max="13" width="10.81640625" customWidth="1"/>
  </cols>
  <sheetData>
    <row r="1" spans="1:13" x14ac:dyDescent="0.35">
      <c r="A1" s="138" t="s">
        <v>159</v>
      </c>
      <c r="B1" s="138"/>
      <c r="C1" s="138"/>
      <c r="D1" s="138"/>
      <c r="E1" s="138"/>
      <c r="F1" s="138"/>
      <c r="G1" s="138"/>
      <c r="H1" s="138"/>
      <c r="I1" s="138"/>
    </row>
    <row r="2" spans="1:13" x14ac:dyDescent="0.35">
      <c r="A2" s="23"/>
      <c r="C2" s="23"/>
      <c r="D2" s="23"/>
      <c r="E2" s="23"/>
      <c r="F2" s="100" t="s">
        <v>90</v>
      </c>
      <c r="H2" s="23"/>
      <c r="I2" s="23"/>
      <c r="K2" s="80" t="s">
        <v>90</v>
      </c>
      <c r="M2" s="15"/>
    </row>
    <row r="3" spans="1:13" x14ac:dyDescent="0.35">
      <c r="A3" s="23"/>
      <c r="B3" s="53" t="s">
        <v>89</v>
      </c>
      <c r="C3" s="55" t="s">
        <v>38</v>
      </c>
      <c r="D3" s="32" t="s">
        <v>101</v>
      </c>
      <c r="E3" s="32"/>
      <c r="F3" s="80" t="s">
        <v>97</v>
      </c>
      <c r="G3" s="33"/>
      <c r="H3" s="32" t="s">
        <v>89</v>
      </c>
      <c r="I3" s="53" t="s">
        <v>39</v>
      </c>
      <c r="J3" s="111" t="s">
        <v>102</v>
      </c>
      <c r="K3" s="80" t="s">
        <v>98</v>
      </c>
      <c r="M3" s="15"/>
    </row>
    <row r="4" spans="1:13" x14ac:dyDescent="0.35">
      <c r="A4" s="23"/>
      <c r="B4" s="33"/>
      <c r="C4" s="55"/>
      <c r="D4" s="33"/>
      <c r="E4" s="33"/>
      <c r="F4" s="81"/>
      <c r="G4" s="33"/>
      <c r="H4" s="33"/>
      <c r="I4" s="33"/>
      <c r="J4" s="59"/>
      <c r="K4" s="81"/>
    </row>
    <row r="5" spans="1:13" x14ac:dyDescent="0.35">
      <c r="A5" s="23"/>
      <c r="B5" s="33"/>
      <c r="C5" s="55"/>
      <c r="D5" s="33"/>
      <c r="E5" s="33"/>
      <c r="F5" s="81"/>
      <c r="G5" s="33"/>
      <c r="H5" s="33">
        <f>Payments!J57</f>
        <v>696.09</v>
      </c>
      <c r="I5" s="101" t="s">
        <v>19</v>
      </c>
      <c r="J5" s="59">
        <v>696.09</v>
      </c>
      <c r="K5" s="81">
        <v>700</v>
      </c>
    </row>
    <row r="6" spans="1:13" x14ac:dyDescent="0.35">
      <c r="A6" s="23"/>
      <c r="B6" s="33">
        <v>8000</v>
      </c>
      <c r="C6" s="56" t="s">
        <v>7</v>
      </c>
      <c r="D6" s="33">
        <v>8500</v>
      </c>
      <c r="E6" s="33"/>
      <c r="F6" s="81">
        <v>8500</v>
      </c>
      <c r="G6" s="33"/>
      <c r="H6" s="33"/>
      <c r="I6" s="101" t="s">
        <v>41</v>
      </c>
      <c r="J6" s="59"/>
      <c r="K6" s="81">
        <v>40</v>
      </c>
    </row>
    <row r="7" spans="1:13" x14ac:dyDescent="0.35">
      <c r="A7" s="23"/>
      <c r="B7" s="33"/>
      <c r="C7" s="56" t="s">
        <v>42</v>
      </c>
      <c r="D7" s="33">
        <v>142.87</v>
      </c>
      <c r="E7" s="33"/>
      <c r="F7" s="81"/>
      <c r="G7" s="33"/>
      <c r="H7" s="33">
        <v>318.36</v>
      </c>
      <c r="I7" s="78" t="s">
        <v>21</v>
      </c>
      <c r="J7" s="59">
        <v>335.26</v>
      </c>
      <c r="K7" s="81">
        <v>350</v>
      </c>
    </row>
    <row r="8" spans="1:13" x14ac:dyDescent="0.35">
      <c r="A8" s="23"/>
      <c r="B8" s="33">
        <v>64.349999999999994</v>
      </c>
      <c r="C8" s="56" t="s">
        <v>8</v>
      </c>
      <c r="D8" s="33">
        <v>19.68</v>
      </c>
      <c r="E8" s="33"/>
      <c r="F8" s="81">
        <v>50</v>
      </c>
      <c r="G8" s="33"/>
      <c r="H8" s="33">
        <v>125</v>
      </c>
      <c r="I8" s="78" t="s">
        <v>22</v>
      </c>
      <c r="J8" s="59">
        <v>125</v>
      </c>
      <c r="K8" s="81">
        <v>125</v>
      </c>
    </row>
    <row r="9" spans="1:13" x14ac:dyDescent="0.35">
      <c r="A9" s="23"/>
      <c r="B9" s="33">
        <v>152.66</v>
      </c>
      <c r="C9" s="56" t="s">
        <v>9</v>
      </c>
      <c r="D9" s="33">
        <v>533.87</v>
      </c>
      <c r="E9" s="33"/>
      <c r="F9" s="81"/>
      <c r="G9" s="33"/>
      <c r="H9" s="33">
        <v>4774.03</v>
      </c>
      <c r="I9" s="78" t="s">
        <v>43</v>
      </c>
      <c r="J9" s="59">
        <v>1728.71</v>
      </c>
      <c r="K9" s="81">
        <v>4600</v>
      </c>
    </row>
    <row r="10" spans="1:13" x14ac:dyDescent="0.35">
      <c r="A10" s="23"/>
      <c r="B10" s="33">
        <v>750</v>
      </c>
      <c r="C10" s="56" t="s">
        <v>44</v>
      </c>
      <c r="D10" s="33">
        <v>1000</v>
      </c>
      <c r="E10" s="33"/>
      <c r="F10" s="33">
        <v>1000</v>
      </c>
      <c r="G10" s="33"/>
      <c r="H10" s="33">
        <v>154.38</v>
      </c>
      <c r="I10" s="78" t="s">
        <v>24</v>
      </c>
      <c r="J10" s="59"/>
      <c r="K10" s="81">
        <v>160</v>
      </c>
    </row>
    <row r="11" spans="1:13" x14ac:dyDescent="0.35">
      <c r="A11" s="23"/>
      <c r="B11" s="33"/>
      <c r="C11" s="56"/>
      <c r="D11" s="33"/>
      <c r="E11" s="33"/>
      <c r="F11" s="81"/>
      <c r="G11" s="33"/>
      <c r="H11" s="33">
        <v>570.22</v>
      </c>
      <c r="I11" s="78" t="s">
        <v>45</v>
      </c>
      <c r="J11" s="59">
        <v>472.78</v>
      </c>
      <c r="K11" s="81">
        <v>600</v>
      </c>
    </row>
    <row r="12" spans="1:13" x14ac:dyDescent="0.35">
      <c r="A12" s="23"/>
      <c r="B12" s="33"/>
      <c r="C12" s="56"/>
      <c r="D12" s="33"/>
      <c r="E12" s="33"/>
      <c r="F12" s="81"/>
      <c r="G12" s="33"/>
      <c r="H12" s="33">
        <v>533.87</v>
      </c>
      <c r="I12" s="78" t="s">
        <v>18</v>
      </c>
      <c r="J12" s="59">
        <v>110.91</v>
      </c>
      <c r="K12" s="81"/>
    </row>
    <row r="13" spans="1:13" ht="15" thickBot="1" x14ac:dyDescent="0.4">
      <c r="A13" s="23"/>
      <c r="B13" s="52"/>
      <c r="C13" s="57" t="s">
        <v>12</v>
      </c>
      <c r="D13" s="52">
        <v>810</v>
      </c>
      <c r="E13" s="52"/>
      <c r="F13" s="82"/>
      <c r="G13" s="33"/>
      <c r="H13" s="33">
        <v>1500</v>
      </c>
      <c r="I13" s="104" t="s">
        <v>10</v>
      </c>
      <c r="J13" s="59"/>
      <c r="K13" s="33">
        <v>2000</v>
      </c>
    </row>
    <row r="14" spans="1:13" ht="15" thickBot="1" x14ac:dyDescent="0.4">
      <c r="A14" s="23"/>
      <c r="B14" s="67">
        <f>SUM(B6:B13)</f>
        <v>8967.01</v>
      </c>
      <c r="C14" s="110" t="s">
        <v>5</v>
      </c>
      <c r="D14" s="68">
        <f>SUM(D6:D13)</f>
        <v>11006.420000000002</v>
      </c>
      <c r="E14" s="134"/>
      <c r="F14" s="135">
        <f>SUM(F6:F13)</f>
        <v>9550</v>
      </c>
      <c r="G14" s="133"/>
      <c r="H14" s="33"/>
      <c r="I14" s="78" t="s">
        <v>48</v>
      </c>
      <c r="J14" s="59"/>
      <c r="K14" s="81"/>
    </row>
    <row r="15" spans="1:13" x14ac:dyDescent="0.35">
      <c r="A15" s="23"/>
      <c r="B15" s="58"/>
      <c r="C15" s="60" t="s">
        <v>47</v>
      </c>
      <c r="D15" s="61"/>
      <c r="E15" s="61"/>
      <c r="F15" s="83">
        <v>4000</v>
      </c>
      <c r="G15" s="33"/>
      <c r="H15" s="33">
        <v>500</v>
      </c>
      <c r="I15" s="78" t="s">
        <v>50</v>
      </c>
      <c r="J15" s="59"/>
      <c r="K15" s="81">
        <v>500</v>
      </c>
    </row>
    <row r="16" spans="1:13" x14ac:dyDescent="0.35">
      <c r="A16" s="23"/>
      <c r="B16" s="54"/>
      <c r="C16" s="23" t="s">
        <v>49</v>
      </c>
      <c r="D16" s="33"/>
      <c r="E16" s="33"/>
      <c r="F16" s="81">
        <v>5600</v>
      </c>
      <c r="G16" s="33"/>
      <c r="H16" s="33"/>
      <c r="I16" s="78" t="s">
        <v>53</v>
      </c>
      <c r="J16" s="59"/>
      <c r="K16" s="81"/>
    </row>
    <row r="17" spans="1:27" ht="15" thickBot="1" x14ac:dyDescent="0.4">
      <c r="A17" s="23"/>
      <c r="B17" s="62"/>
      <c r="C17" s="23" t="s">
        <v>51</v>
      </c>
      <c r="D17" s="33"/>
      <c r="E17" s="33"/>
      <c r="F17" s="81">
        <v>950</v>
      </c>
      <c r="G17" s="33"/>
      <c r="H17" s="33">
        <v>564</v>
      </c>
      <c r="I17" s="78" t="s">
        <v>55</v>
      </c>
      <c r="J17" s="59"/>
      <c r="K17" s="81">
        <v>350</v>
      </c>
    </row>
    <row r="18" spans="1:27" ht="15" thickBot="1" x14ac:dyDescent="0.4">
      <c r="A18" s="23"/>
      <c r="B18" s="64" t="s">
        <v>95</v>
      </c>
      <c r="C18" s="65"/>
      <c r="D18" s="102"/>
      <c r="E18" s="33"/>
      <c r="F18" s="81"/>
      <c r="G18" s="33"/>
      <c r="H18" s="33">
        <v>75</v>
      </c>
      <c r="I18" s="78" t="s">
        <v>26</v>
      </c>
      <c r="J18" s="59"/>
      <c r="K18" s="81">
        <v>150</v>
      </c>
    </row>
    <row r="19" spans="1:27" x14ac:dyDescent="0.35">
      <c r="A19" s="23"/>
      <c r="B19" s="63"/>
      <c r="C19" s="23"/>
      <c r="D19" s="85" t="s">
        <v>40</v>
      </c>
      <c r="E19" s="33"/>
      <c r="F19" s="81"/>
      <c r="G19" s="33"/>
      <c r="H19" s="33"/>
      <c r="I19" s="33" t="s">
        <v>56</v>
      </c>
      <c r="J19" s="59"/>
      <c r="K19" s="81">
        <v>200</v>
      </c>
      <c r="M19" s="87" t="s">
        <v>116</v>
      </c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9"/>
    </row>
    <row r="20" spans="1:27" ht="15" thickBot="1" x14ac:dyDescent="0.4">
      <c r="A20" s="23"/>
      <c r="B20" s="24"/>
      <c r="C20" s="23" t="s">
        <v>96</v>
      </c>
      <c r="D20" s="86">
        <v>5437.81</v>
      </c>
      <c r="E20" s="32"/>
      <c r="F20" s="80">
        <f>SUM(F14:F19)</f>
        <v>20100</v>
      </c>
      <c r="G20" s="33"/>
      <c r="H20" s="33"/>
      <c r="I20" s="78"/>
      <c r="J20" s="59"/>
      <c r="K20" s="82"/>
      <c r="M20" s="90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2"/>
    </row>
    <row r="21" spans="1:27" ht="15" thickBot="1" x14ac:dyDescent="0.4">
      <c r="A21" s="23"/>
      <c r="B21" s="24"/>
      <c r="C21" s="23" t="s">
        <v>54</v>
      </c>
      <c r="D21" s="33">
        <v>11006.42</v>
      </c>
      <c r="E21" s="102"/>
      <c r="F21" s="54"/>
      <c r="G21" s="103"/>
      <c r="H21" s="33">
        <f>SUM(H5:H20)</f>
        <v>9810.9500000000007</v>
      </c>
      <c r="I21" s="79" t="s">
        <v>92</v>
      </c>
      <c r="J21" s="59">
        <f>SUM(J5:J20)</f>
        <v>3468.75</v>
      </c>
      <c r="K21" s="112">
        <f>SUM(K5:K20)</f>
        <v>9775</v>
      </c>
      <c r="M21" s="90">
        <v>46174</v>
      </c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2"/>
    </row>
    <row r="22" spans="1:27" x14ac:dyDescent="0.35">
      <c r="A22" s="23"/>
      <c r="B22" s="24"/>
      <c r="C22" s="23" t="s">
        <v>5</v>
      </c>
      <c r="D22" s="86">
        <f>SUM(D20:D21)</f>
        <v>16444.23</v>
      </c>
      <c r="E22" s="102"/>
      <c r="F22" s="54"/>
      <c r="G22" s="33"/>
      <c r="H22" s="33">
        <v>125</v>
      </c>
      <c r="I22" s="78" t="s">
        <v>46</v>
      </c>
      <c r="J22" s="59"/>
      <c r="K22" s="83">
        <v>300</v>
      </c>
      <c r="M22" s="93" t="s">
        <v>137</v>
      </c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2"/>
    </row>
    <row r="23" spans="1:27" ht="15" thickBot="1" x14ac:dyDescent="0.4">
      <c r="A23" s="23"/>
      <c r="B23" s="24"/>
      <c r="C23" s="23" t="s">
        <v>57</v>
      </c>
      <c r="D23" s="33">
        <v>4168.75</v>
      </c>
      <c r="E23" s="102"/>
      <c r="F23" s="54"/>
      <c r="G23" s="33" t="s">
        <v>58</v>
      </c>
      <c r="H23" s="33"/>
      <c r="I23" s="78" t="s">
        <v>59</v>
      </c>
      <c r="J23" s="59"/>
      <c r="K23" s="81">
        <v>100</v>
      </c>
      <c r="M23" s="93" t="s">
        <v>138</v>
      </c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2"/>
    </row>
    <row r="24" spans="1:27" ht="15" thickBot="1" x14ac:dyDescent="0.4">
      <c r="A24" s="23"/>
      <c r="B24" s="24"/>
      <c r="C24" s="28" t="s">
        <v>5</v>
      </c>
      <c r="D24" s="131">
        <v>12275.48</v>
      </c>
      <c r="E24" s="106"/>
      <c r="F24" s="54"/>
      <c r="G24" s="103"/>
      <c r="H24" s="33"/>
      <c r="I24" s="104" t="s">
        <v>61</v>
      </c>
      <c r="J24" s="59"/>
      <c r="K24" s="81">
        <v>300</v>
      </c>
      <c r="M24" s="93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2"/>
    </row>
    <row r="25" spans="1:27" x14ac:dyDescent="0.35">
      <c r="A25" s="23"/>
      <c r="B25" s="24"/>
      <c r="C25" s="23"/>
      <c r="D25" s="86"/>
      <c r="E25" s="106"/>
      <c r="F25" s="54"/>
      <c r="G25" s="33"/>
      <c r="H25" s="33">
        <v>2440</v>
      </c>
      <c r="I25" s="78" t="s">
        <v>52</v>
      </c>
      <c r="J25" s="59">
        <v>700</v>
      </c>
      <c r="K25" s="81">
        <v>250</v>
      </c>
      <c r="M25" s="93" t="s">
        <v>139</v>
      </c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2"/>
    </row>
    <row r="26" spans="1:27" x14ac:dyDescent="0.35">
      <c r="A26" s="23"/>
      <c r="B26" s="24"/>
      <c r="C26" s="23" t="s">
        <v>114</v>
      </c>
      <c r="D26" s="105">
        <v>46235</v>
      </c>
      <c r="E26" s="106"/>
      <c r="F26" s="54"/>
      <c r="G26" s="103"/>
      <c r="H26" s="33"/>
      <c r="I26" s="78" t="s">
        <v>63</v>
      </c>
      <c r="J26" s="59"/>
      <c r="K26" s="81">
        <v>5600</v>
      </c>
      <c r="M26" s="90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2"/>
    </row>
    <row r="27" spans="1:27" ht="15" thickBot="1" x14ac:dyDescent="0.4">
      <c r="A27" s="23"/>
      <c r="B27" s="24"/>
      <c r="C27" s="23"/>
      <c r="D27" s="33"/>
      <c r="E27" s="106"/>
      <c r="F27" s="54"/>
      <c r="G27" s="103"/>
      <c r="H27" s="32"/>
      <c r="I27" s="79" t="s">
        <v>93</v>
      </c>
      <c r="J27" s="73"/>
      <c r="K27" s="100">
        <f>SUM(K22:K26)</f>
        <v>6550</v>
      </c>
      <c r="M27" s="93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2"/>
    </row>
    <row r="28" spans="1:27" ht="15" thickBot="1" x14ac:dyDescent="0.4">
      <c r="A28" s="23"/>
      <c r="B28" s="24"/>
      <c r="C28" s="23" t="s">
        <v>60</v>
      </c>
      <c r="D28" s="33">
        <v>668.6</v>
      </c>
      <c r="E28" s="23"/>
      <c r="G28" s="23"/>
      <c r="H28" s="136">
        <f>SUM(H21:H27)</f>
        <v>12375.95</v>
      </c>
      <c r="I28" s="76" t="s">
        <v>5</v>
      </c>
      <c r="J28" s="137">
        <f>SUM(J21:J27)</f>
        <v>4168.75</v>
      </c>
      <c r="K28" s="113">
        <v>15825</v>
      </c>
      <c r="M28" s="90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2"/>
    </row>
    <row r="29" spans="1:27" x14ac:dyDescent="0.35">
      <c r="A29" s="23"/>
      <c r="B29" s="24"/>
      <c r="C29" s="23" t="s">
        <v>91</v>
      </c>
      <c r="D29" s="107">
        <v>11606.88</v>
      </c>
      <c r="E29" s="23"/>
      <c r="G29" s="23"/>
      <c r="M29" s="93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2"/>
    </row>
    <row r="30" spans="1:27" x14ac:dyDescent="0.35">
      <c r="A30" s="23"/>
      <c r="B30" s="24"/>
      <c r="C30" s="23"/>
      <c r="D30" s="101"/>
      <c r="E30" s="23"/>
      <c r="M30" s="94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2"/>
    </row>
    <row r="31" spans="1:27" x14ac:dyDescent="0.35">
      <c r="A31" s="23"/>
      <c r="B31" s="24"/>
      <c r="C31" s="23" t="s">
        <v>62</v>
      </c>
      <c r="D31" s="86"/>
      <c r="E31" s="23"/>
      <c r="M31" s="94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2"/>
    </row>
    <row r="32" spans="1:27" ht="15" thickBot="1" x14ac:dyDescent="0.4">
      <c r="A32" s="23"/>
      <c r="B32" s="24"/>
      <c r="C32" s="23" t="s">
        <v>64</v>
      </c>
      <c r="D32" s="108"/>
      <c r="E32" s="23"/>
      <c r="G32" s="23"/>
      <c r="M32" s="95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7"/>
    </row>
    <row r="33" spans="1:18" ht="15" thickBot="1" x14ac:dyDescent="0.4">
      <c r="A33" s="23"/>
      <c r="B33" s="28"/>
      <c r="C33" s="25" t="s">
        <v>65</v>
      </c>
      <c r="D33" s="109" t="s">
        <v>58</v>
      </c>
      <c r="E33" s="23"/>
      <c r="F33" s="23"/>
      <c r="H33" s="23"/>
      <c r="I33" s="23"/>
      <c r="J33" s="23"/>
      <c r="M33" s="84"/>
    </row>
    <row r="34" spans="1:18" x14ac:dyDescent="0.35">
      <c r="A34" s="18"/>
      <c r="E34" s="18"/>
      <c r="G34" s="23"/>
      <c r="I34" s="18" t="s">
        <v>58</v>
      </c>
      <c r="M34" s="84"/>
    </row>
    <row r="35" spans="1:18" ht="15" thickBot="1" x14ac:dyDescent="0.4">
      <c r="F35" s="19"/>
      <c r="G35" s="16"/>
      <c r="H35" t="s">
        <v>88</v>
      </c>
    </row>
    <row r="36" spans="1:18" x14ac:dyDescent="0.35">
      <c r="C36" s="124" t="s">
        <v>66</v>
      </c>
      <c r="D36" s="125" t="s">
        <v>102</v>
      </c>
      <c r="E36" s="126" t="s">
        <v>67</v>
      </c>
      <c r="F36" s="125"/>
      <c r="G36" s="127"/>
      <c r="H36" s="132" t="s">
        <v>117</v>
      </c>
      <c r="I36" s="77">
        <v>7000</v>
      </c>
      <c r="J36" t="s">
        <v>118</v>
      </c>
      <c r="M36" s="140"/>
      <c r="N36" s="141"/>
      <c r="O36" s="141"/>
      <c r="P36" s="141"/>
      <c r="Q36" s="141"/>
      <c r="R36" s="142"/>
    </row>
    <row r="37" spans="1:18" x14ac:dyDescent="0.35">
      <c r="C37" s="128" t="s">
        <v>68</v>
      </c>
      <c r="D37" s="33">
        <v>5600</v>
      </c>
      <c r="E37" s="33">
        <v>5600</v>
      </c>
      <c r="F37" s="33"/>
      <c r="G37" s="120"/>
      <c r="H37" s="22" t="s">
        <v>157</v>
      </c>
      <c r="I37" t="s">
        <v>158</v>
      </c>
      <c r="M37" s="143" t="s">
        <v>99</v>
      </c>
      <c r="N37" s="144"/>
      <c r="O37" s="144"/>
      <c r="P37" s="144"/>
      <c r="Q37" s="144"/>
      <c r="R37" s="145"/>
    </row>
    <row r="38" spans="1:18" x14ac:dyDescent="0.35">
      <c r="C38" s="128" t="s">
        <v>69</v>
      </c>
      <c r="D38" s="33">
        <v>0</v>
      </c>
      <c r="E38" s="33">
        <v>650</v>
      </c>
      <c r="F38" s="33"/>
      <c r="G38" s="120"/>
      <c r="H38" s="22"/>
      <c r="L38" s="139"/>
      <c r="M38" s="146" t="s">
        <v>100</v>
      </c>
      <c r="N38" s="144"/>
      <c r="O38" s="144"/>
      <c r="P38" s="144"/>
      <c r="Q38" s="144"/>
      <c r="R38" s="145"/>
    </row>
    <row r="39" spans="1:18" ht="15.5" x14ac:dyDescent="0.35">
      <c r="C39" s="129" t="s">
        <v>32</v>
      </c>
      <c r="D39" s="33">
        <v>100</v>
      </c>
      <c r="E39" s="33"/>
      <c r="F39" s="33"/>
      <c r="G39" s="120"/>
      <c r="H39" s="22"/>
      <c r="L39" s="139"/>
      <c r="M39" s="147"/>
      <c r="N39" s="144"/>
      <c r="O39" s="144"/>
      <c r="P39" s="144"/>
      <c r="Q39" s="144"/>
      <c r="R39" s="145"/>
    </row>
    <row r="40" spans="1:18" x14ac:dyDescent="0.35">
      <c r="C40" s="128" t="s">
        <v>70</v>
      </c>
      <c r="D40" s="33">
        <v>300</v>
      </c>
      <c r="E40" s="33"/>
      <c r="F40" s="33"/>
      <c r="G40" s="120"/>
      <c r="H40" s="22"/>
      <c r="M40" s="143" t="s">
        <v>154</v>
      </c>
      <c r="N40" s="144"/>
      <c r="O40" s="144"/>
      <c r="P40" s="144"/>
      <c r="Q40" s="144"/>
      <c r="R40" s="145"/>
    </row>
    <row r="41" spans="1:18" x14ac:dyDescent="0.35">
      <c r="C41" s="128" t="s">
        <v>30</v>
      </c>
      <c r="D41" s="33">
        <v>500</v>
      </c>
      <c r="E41" s="33">
        <v>2000</v>
      </c>
      <c r="F41" s="33"/>
      <c r="G41" s="120"/>
      <c r="M41" s="146" t="s">
        <v>155</v>
      </c>
      <c r="N41" s="144"/>
      <c r="O41" s="144"/>
      <c r="P41" s="144"/>
      <c r="Q41" s="144"/>
      <c r="R41" s="145"/>
    </row>
    <row r="42" spans="1:18" x14ac:dyDescent="0.35">
      <c r="C42" s="128" t="s">
        <v>71</v>
      </c>
      <c r="D42" s="33">
        <v>600</v>
      </c>
      <c r="E42" s="33"/>
      <c r="F42" s="33"/>
      <c r="G42" s="120"/>
      <c r="M42" s="146" t="s">
        <v>156</v>
      </c>
      <c r="N42" s="144"/>
      <c r="O42" s="144"/>
      <c r="P42" s="144"/>
      <c r="Q42" s="144"/>
      <c r="R42" s="145"/>
    </row>
    <row r="43" spans="1:18" x14ac:dyDescent="0.35">
      <c r="C43" s="128"/>
      <c r="D43" s="33"/>
      <c r="E43" s="33"/>
      <c r="F43" s="33"/>
      <c r="G43" s="120"/>
      <c r="M43" s="146"/>
      <c r="N43" s="144"/>
      <c r="O43" s="144"/>
      <c r="P43" s="144"/>
      <c r="Q43" s="144"/>
      <c r="R43" s="145"/>
    </row>
    <row r="44" spans="1:18" ht="15" thickBot="1" x14ac:dyDescent="0.4">
      <c r="C44" s="130"/>
      <c r="D44" s="52"/>
      <c r="E44" s="52"/>
      <c r="F44" s="52"/>
      <c r="G44" s="122"/>
      <c r="H44" s="66"/>
      <c r="I44" s="15"/>
      <c r="M44" s="146"/>
      <c r="N44" s="144"/>
      <c r="O44" s="144"/>
      <c r="P44" s="144"/>
      <c r="Q44" s="144"/>
      <c r="R44" s="145"/>
    </row>
    <row r="45" spans="1:18" ht="15" thickBot="1" x14ac:dyDescent="0.4">
      <c r="C45" s="98" t="s">
        <v>5</v>
      </c>
      <c r="D45" s="68">
        <f>SUM(D37:D43)</f>
        <v>7100</v>
      </c>
      <c r="E45" s="68">
        <f>SUM(E37:E43)</f>
        <v>8250</v>
      </c>
      <c r="F45" s="68"/>
      <c r="G45" s="75"/>
      <c r="H45" s="19"/>
      <c r="M45" s="148"/>
      <c r="N45" s="149"/>
      <c r="O45" s="149"/>
      <c r="P45" s="149"/>
      <c r="Q45" s="149"/>
      <c r="R45" s="150"/>
    </row>
    <row r="46" spans="1:18" x14ac:dyDescent="0.35">
      <c r="C46" s="15"/>
      <c r="D46" s="15"/>
      <c r="F46" s="19"/>
      <c r="G46" s="16"/>
      <c r="H46" s="19"/>
    </row>
    <row r="47" spans="1:18" x14ac:dyDescent="0.35">
      <c r="C47" s="15"/>
      <c r="D47" s="15"/>
      <c r="F47" s="19"/>
      <c r="G47" s="16"/>
      <c r="H47" s="19"/>
    </row>
    <row r="48" spans="1:18" x14ac:dyDescent="0.35">
      <c r="D48" s="17"/>
      <c r="F48" s="19"/>
      <c r="G48" s="16"/>
      <c r="H48" s="19"/>
    </row>
    <row r="49" spans="3:12" ht="15" thickBot="1" x14ac:dyDescent="0.4">
      <c r="D49" s="17"/>
      <c r="F49" s="19"/>
      <c r="G49" s="16"/>
      <c r="H49" s="19"/>
    </row>
    <row r="50" spans="3:12" ht="15" thickBot="1" x14ac:dyDescent="0.4">
      <c r="C50" s="70" t="s">
        <v>72</v>
      </c>
      <c r="D50" s="71" t="s">
        <v>73</v>
      </c>
      <c r="E50" s="71"/>
      <c r="F50" s="72" t="s">
        <v>74</v>
      </c>
      <c r="G50" s="114" t="s">
        <v>75</v>
      </c>
      <c r="H50" s="22"/>
      <c r="I50" s="15"/>
    </row>
    <row r="51" spans="3:12" x14ac:dyDescent="0.35">
      <c r="C51" s="115" t="s">
        <v>76</v>
      </c>
      <c r="D51" s="61"/>
      <c r="E51" s="61"/>
      <c r="F51" s="69"/>
      <c r="G51" s="116"/>
      <c r="H51" s="22"/>
      <c r="L51" s="77"/>
    </row>
    <row r="52" spans="3:12" x14ac:dyDescent="0.35">
      <c r="C52" s="117" t="s">
        <v>77</v>
      </c>
      <c r="D52" s="33"/>
      <c r="E52" s="33"/>
      <c r="F52" s="74"/>
      <c r="G52" s="118"/>
      <c r="H52" s="22"/>
      <c r="L52" s="77"/>
    </row>
    <row r="53" spans="3:12" x14ac:dyDescent="0.35">
      <c r="C53" s="117" t="s">
        <v>78</v>
      </c>
      <c r="D53" s="33"/>
      <c r="E53" s="33"/>
      <c r="F53" s="74"/>
      <c r="G53" s="118"/>
      <c r="H53" s="22"/>
      <c r="L53" s="77"/>
    </row>
    <row r="54" spans="3:12" x14ac:dyDescent="0.35">
      <c r="C54" s="117" t="s">
        <v>79</v>
      </c>
      <c r="D54" s="33"/>
      <c r="E54" s="33"/>
      <c r="F54" s="33"/>
      <c r="G54" s="119"/>
      <c r="L54" s="77"/>
    </row>
    <row r="55" spans="3:12" x14ac:dyDescent="0.35">
      <c r="C55" s="117" t="s">
        <v>80</v>
      </c>
      <c r="D55" s="33"/>
      <c r="E55" s="33"/>
      <c r="F55" s="33"/>
      <c r="G55" s="120"/>
      <c r="I55" t="s">
        <v>58</v>
      </c>
    </row>
    <row r="56" spans="3:12" x14ac:dyDescent="0.35">
      <c r="C56" s="117" t="s">
        <v>81</v>
      </c>
      <c r="D56" s="33"/>
      <c r="E56" s="33"/>
      <c r="F56" s="33"/>
      <c r="G56" s="120"/>
    </row>
    <row r="57" spans="3:12" x14ac:dyDescent="0.35">
      <c r="C57" s="117" t="s">
        <v>82</v>
      </c>
      <c r="D57" s="33"/>
      <c r="E57" s="33"/>
      <c r="F57" s="33"/>
      <c r="G57" s="120"/>
    </row>
    <row r="58" spans="3:12" x14ac:dyDescent="0.35">
      <c r="C58" s="117" t="s">
        <v>83</v>
      </c>
      <c r="D58" s="52"/>
      <c r="E58" s="33"/>
      <c r="F58" s="33"/>
      <c r="G58" s="120"/>
    </row>
    <row r="59" spans="3:12" x14ac:dyDescent="0.35">
      <c r="C59" s="121" t="s">
        <v>84</v>
      </c>
      <c r="D59" s="33"/>
      <c r="E59" s="52"/>
      <c r="F59" s="52"/>
      <c r="G59" s="122"/>
      <c r="I59" s="15"/>
      <c r="J59" s="15"/>
    </row>
    <row r="60" spans="3:12" x14ac:dyDescent="0.35">
      <c r="C60" s="117" t="s">
        <v>85</v>
      </c>
      <c r="D60" s="33"/>
      <c r="E60" s="33"/>
      <c r="F60" s="33"/>
      <c r="G60" s="120"/>
    </row>
    <row r="61" spans="3:12" x14ac:dyDescent="0.35">
      <c r="C61" s="117" t="s">
        <v>86</v>
      </c>
      <c r="D61" s="33"/>
      <c r="E61" s="33"/>
      <c r="F61" s="33"/>
      <c r="G61" s="120"/>
    </row>
    <row r="62" spans="3:12" ht="15" thickBot="1" x14ac:dyDescent="0.4">
      <c r="C62" s="121" t="s">
        <v>87</v>
      </c>
      <c r="D62" s="52"/>
      <c r="E62" s="52"/>
      <c r="F62" s="52"/>
      <c r="G62" s="122"/>
    </row>
    <row r="63" spans="3:12" ht="15" thickBot="1" x14ac:dyDescent="0.4">
      <c r="C63" s="98" t="s">
        <v>5</v>
      </c>
      <c r="D63" s="68"/>
      <c r="E63" s="68"/>
      <c r="F63" s="99"/>
      <c r="G63" s="123"/>
      <c r="H63" s="12"/>
    </row>
    <row r="91" spans="7:7" x14ac:dyDescent="0.35">
      <c r="G91" s="77"/>
    </row>
  </sheetData>
  <mergeCells count="1">
    <mergeCell ref="A1:I1"/>
  </mergeCells>
  <pageMargins left="0.7" right="0.7" top="0.75" bottom="0.75" header="0.3" footer="0.3"/>
  <pageSetup paperSize="8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Receipts</vt:lpstr>
      <vt:lpstr>Payments</vt:lpstr>
      <vt:lpstr>Accounts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Ruth Mary Spencer Jones</dc:creator>
  <cp:keywords/>
  <dc:description/>
  <cp:lastModifiedBy>jayne madeley</cp:lastModifiedBy>
  <cp:revision/>
  <cp:lastPrinted>2026-08-31T16:52:33Z</cp:lastPrinted>
  <dcterms:created xsi:type="dcterms:W3CDTF">2011-08-14T07:02:44Z</dcterms:created>
  <dcterms:modified xsi:type="dcterms:W3CDTF">2026-08-31T16:59:58Z</dcterms:modified>
  <cp:category/>
  <cp:contentStatus/>
</cp:coreProperties>
</file>